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ossein\Desktop\Markets\"/>
    </mc:Choice>
  </mc:AlternateContent>
  <xr:revisionPtr revIDLastSave="0" documentId="13_ncr:1_{A1526E8E-E5DF-4AC7-936D-7B3D1B7D9635}" xr6:coauthVersionLast="47" xr6:coauthVersionMax="47" xr10:uidLastSave="{00000000-0000-0000-0000-000000000000}"/>
  <bookViews>
    <workbookView xWindow="-120" yWindow="-120" windowWidth="29040" windowHeight="15840" activeTab="1" xr2:uid="{A8EDCDD5-8E1A-474C-AEB0-9FB558A80DDB}"/>
  </bookViews>
  <sheets>
    <sheet name="چک لیست" sheetId="6" r:id="rId1"/>
    <sheet name="مدیریت و ارزیابی پلن معاملاتی" sheetId="4" r:id="rId2"/>
    <sheet name="اهداف مالی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4" l="1"/>
  <c r="Q14" i="5"/>
  <c r="Q13" i="5"/>
  <c r="E15" i="5"/>
  <c r="E19" i="5" s="1"/>
  <c r="F12" i="5" s="1"/>
  <c r="F15" i="5" s="1"/>
  <c r="J8" i="4"/>
  <c r="F19" i="5" l="1"/>
  <c r="G12" i="5" s="1"/>
  <c r="G15" i="5" s="1"/>
  <c r="F18" i="5"/>
  <c r="E18" i="5"/>
  <c r="G18" i="5" l="1"/>
  <c r="G19" i="5"/>
  <c r="H12" i="5" s="1"/>
  <c r="H15" i="5" s="1"/>
  <c r="H18" i="5" l="1"/>
  <c r="H19" i="5"/>
  <c r="I12" i="5" s="1"/>
  <c r="I15" i="5" s="1"/>
  <c r="I19" i="5" l="1"/>
  <c r="J12" i="5" s="1"/>
  <c r="J15" i="5" s="1"/>
  <c r="I18" i="5"/>
  <c r="J19" i="5" l="1"/>
  <c r="K12" i="5" s="1"/>
  <c r="K15" i="5" s="1"/>
  <c r="J18" i="5"/>
  <c r="K18" i="5" l="1"/>
  <c r="K19" i="5"/>
  <c r="L12" i="5" s="1"/>
  <c r="L15" i="5" s="1"/>
  <c r="L18" i="5" l="1"/>
  <c r="L19" i="5"/>
  <c r="M12" i="5" s="1"/>
  <c r="M15" i="5" s="1"/>
  <c r="M18" i="5" l="1"/>
  <c r="M19" i="5"/>
  <c r="N12" i="5" s="1"/>
  <c r="N15" i="5" s="1"/>
  <c r="N18" i="5" l="1"/>
  <c r="N19" i="5"/>
  <c r="O12" i="5" s="1"/>
  <c r="O15" i="5" s="1"/>
  <c r="O18" i="5" l="1"/>
  <c r="O19" i="5"/>
  <c r="P12" i="5" s="1"/>
  <c r="P15" i="5" s="1"/>
  <c r="J7" i="4"/>
  <c r="P15" i="4"/>
  <c r="P19" i="5" l="1"/>
  <c r="P18" i="5"/>
  <c r="Q18" i="5" s="1"/>
  <c r="J5" i="4"/>
  <c r="J6" i="4"/>
  <c r="J10" i="4"/>
  <c r="J9" i="4"/>
  <c r="M8" i="4" l="1"/>
  <c r="R11" i="4" s="1"/>
  <c r="L10" i="4"/>
  <c r="L9" i="4"/>
  <c r="M6" i="4"/>
  <c r="C8" i="4"/>
  <c r="C10" i="4" l="1"/>
  <c r="R6" i="4" l="1"/>
  <c r="M1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Hossein</author>
  </authors>
  <commentList>
    <comment ref="R6" authorId="0" shapeId="0" xr:uid="{FAA6EB21-EA43-4992-BF55-624613D7C0D4}">
      <text>
        <r>
          <rPr>
            <sz val="10"/>
            <color indexed="81"/>
            <rFont val="2  Mitra"/>
            <charset val="178"/>
          </rPr>
          <t>تفاوت معنادار میان درصد سود خالص با درصد سود انتظاری :</t>
        </r>
        <r>
          <rPr>
            <b/>
            <sz val="10"/>
            <color indexed="81"/>
            <rFont val="2  Mitra"/>
            <charset val="178"/>
          </rPr>
          <t xml:space="preserve">
- اشکال در اجرای مدیریت سرمایه
- اشکال در روانشناسی فردی</t>
        </r>
      </text>
    </comment>
    <comment ref="M8" authorId="0" shapeId="0" xr:uid="{81D46DC7-9FFD-4BA1-B564-04FC4CEDCD9A}">
      <text>
        <r>
          <rPr>
            <sz val="10"/>
            <color indexed="81"/>
            <rFont val="2  Mitra"/>
            <charset val="178"/>
          </rPr>
          <t xml:space="preserve"> :در محدوده 1 یا کمتر از آن 
</t>
        </r>
        <r>
          <rPr>
            <b/>
            <sz val="10"/>
            <color indexed="81"/>
            <rFont val="2  Mitra"/>
            <charset val="178"/>
          </rPr>
          <t xml:space="preserve"> اشکال از تحلیل تکنیکال -</t>
        </r>
        <r>
          <rPr>
            <sz val="10"/>
            <color indexed="81"/>
            <rFont val="2  Mitra"/>
            <charset val="178"/>
          </rPr>
          <t xml:space="preserve"> 
</t>
        </r>
        <r>
          <rPr>
            <b/>
            <sz val="10"/>
            <color indexed="81"/>
            <rFont val="2  Mitra"/>
            <charset val="178"/>
          </rPr>
          <t>اشکال از تحلیل فاندامنتال -</t>
        </r>
      </text>
    </comment>
    <comment ref="M10" authorId="0" shapeId="0" xr:uid="{EB5FD73B-0826-4B4F-8164-E13F30A41670}">
      <text>
        <r>
          <rPr>
            <sz val="12"/>
            <color indexed="81"/>
            <rFont val="2  Mitra"/>
            <charset val="178"/>
          </rPr>
          <t>تفاوت معنادار درصد سود خالص با حداکثر افت حساب 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2  Mitra"/>
            <charset val="178"/>
          </rPr>
          <t xml:space="preserve">- اشکال در اجرای مدیریت سرمایه </t>
        </r>
        <r>
          <rPr>
            <sz val="10"/>
            <color indexed="81"/>
            <rFont val="2  Mitra"/>
            <charset val="178"/>
          </rPr>
          <t xml:space="preserve">
- </t>
        </r>
        <r>
          <rPr>
            <b/>
            <sz val="10"/>
            <color indexed="81"/>
            <rFont val="2  Mitra"/>
            <charset val="178"/>
          </rPr>
          <t>اشکال در روانشناسی فردی در زمان معامله</t>
        </r>
        <r>
          <rPr>
            <sz val="10"/>
            <color indexed="81"/>
            <rFont val="2  Mitra"/>
            <charset val="178"/>
          </rPr>
          <t xml:space="preserve"> (مانند دخالت دستی در معاملات)</t>
        </r>
      </text>
    </comment>
    <comment ref="R11" authorId="0" shapeId="0" xr:uid="{EBE840F3-A7FB-4F73-A74A-2C2878380C56}">
      <text>
        <r>
          <rPr>
            <b/>
            <sz val="10"/>
            <color indexed="81"/>
            <rFont val="2  Mitra"/>
            <charset val="178"/>
          </rPr>
          <t xml:space="preserve">کمتر از 0 : غیر قابل قبول
بین 0 تا 25 : محدوده مرزی و نامناسب
بین 25 تا 50 : قابل قبول
بین 50 تا 100 : مناسب
بالاتر از 100 : عالی </t>
        </r>
      </text>
    </comment>
  </commentList>
</comments>
</file>

<file path=xl/sharedStrings.xml><?xml version="1.0" encoding="utf-8"?>
<sst xmlns="http://schemas.openxmlformats.org/spreadsheetml/2006/main" count="121" uniqueCount="109">
  <si>
    <t>تاریخ خرید</t>
  </si>
  <si>
    <t>تاریخ فروش</t>
  </si>
  <si>
    <t>R/R نسبت</t>
  </si>
  <si>
    <t>موجودی اولیه</t>
  </si>
  <si>
    <t>موجودی فعلی</t>
  </si>
  <si>
    <t xml:space="preserve">میانگین تعداد معاملات </t>
  </si>
  <si>
    <t xml:space="preserve">میانگین تعداد معاملات در سود </t>
  </si>
  <si>
    <t>میانگین درصد ریسک</t>
  </si>
  <si>
    <t>میانگین R/R</t>
  </si>
  <si>
    <t>حداکثر افت حساب درصد</t>
  </si>
  <si>
    <t>سود و زیان کل</t>
  </si>
  <si>
    <t>دارایی</t>
  </si>
  <si>
    <t>تاریخ شروع :</t>
  </si>
  <si>
    <t>تاریخ پایان :</t>
  </si>
  <si>
    <t xml:space="preserve">نماد </t>
  </si>
  <si>
    <t>قیمت خرید</t>
  </si>
  <si>
    <t>قیمت فروش</t>
  </si>
  <si>
    <t>درصد ریسک</t>
  </si>
  <si>
    <t>مدت نگهداری (روز)</t>
  </si>
  <si>
    <t>شماره</t>
  </si>
  <si>
    <t>نوع</t>
  </si>
  <si>
    <t>BUY</t>
  </si>
  <si>
    <t>سود و زیان (دلار)</t>
  </si>
  <si>
    <t>داده های آماری</t>
  </si>
  <si>
    <t>ارزیابی</t>
  </si>
  <si>
    <t>درصد سود انتظاری</t>
  </si>
  <si>
    <t>درصد سود خالص</t>
  </si>
  <si>
    <t>تفاوت درصد سود خالص با حداکثر افت حساب</t>
  </si>
  <si>
    <t>نسبت انتظاری سودکل به زیان کل</t>
  </si>
  <si>
    <t>شاخص موفقیت براساس میزان ریسک :</t>
  </si>
  <si>
    <t>مجموع سود (دلار)</t>
  </si>
  <si>
    <t>مجموع زیان (دلار)</t>
  </si>
  <si>
    <t xml:space="preserve">مدیریت سرمایه </t>
  </si>
  <si>
    <t>بالانس حساب</t>
  </si>
  <si>
    <t>ارزش هر پیپ</t>
  </si>
  <si>
    <t>حدضرر (پیپ یا درصد)</t>
  </si>
  <si>
    <t>حجم ( لات)</t>
  </si>
  <si>
    <t>نام استراتژی :</t>
  </si>
  <si>
    <t>AUDUSD</t>
  </si>
  <si>
    <t>SELL</t>
  </si>
  <si>
    <t>USDCAD</t>
  </si>
  <si>
    <t>اهداف مالی</t>
  </si>
  <si>
    <t>ماهانه</t>
  </si>
  <si>
    <t>فصلی</t>
  </si>
  <si>
    <t>شش ماهه</t>
  </si>
  <si>
    <t>سالانه</t>
  </si>
  <si>
    <t>درصد سود محقق شده</t>
  </si>
  <si>
    <t>مبلغ سود محقق شده</t>
  </si>
  <si>
    <t>2024/2</t>
  </si>
  <si>
    <t>2024/3</t>
  </si>
  <si>
    <t>2024/4</t>
  </si>
  <si>
    <t>2024/5</t>
  </si>
  <si>
    <t>2024/6</t>
  </si>
  <si>
    <t>2024/7</t>
  </si>
  <si>
    <t>2024/8</t>
  </si>
  <si>
    <t>2024/9</t>
  </si>
  <si>
    <t>2024/10</t>
  </si>
  <si>
    <t>2024/11</t>
  </si>
  <si>
    <t>2024/12</t>
  </si>
  <si>
    <t>میزان سرمایه اولیه</t>
  </si>
  <si>
    <t>میزان سرمایه افزوده شده</t>
  </si>
  <si>
    <t>میزان سرمایه خارج شده</t>
  </si>
  <si>
    <t>سرمایه خالص</t>
  </si>
  <si>
    <t>سرمایه در پایان دوره</t>
  </si>
  <si>
    <t>ریسک (دلار)</t>
  </si>
  <si>
    <t>سود و ضرر انتظاری</t>
  </si>
  <si>
    <t>XAUUSD</t>
  </si>
  <si>
    <t>18/06/2024</t>
  </si>
  <si>
    <t>23/07/2024</t>
  </si>
  <si>
    <t>25/07/2024</t>
  </si>
  <si>
    <t>EURUSD</t>
  </si>
  <si>
    <t>30/05/2024</t>
  </si>
  <si>
    <t>31/05/2024</t>
  </si>
  <si>
    <t>GBPUSD</t>
  </si>
  <si>
    <t>2024/1</t>
  </si>
  <si>
    <t>30/07/2024</t>
  </si>
  <si>
    <t>چک لیست</t>
  </si>
  <si>
    <t xml:space="preserve">آماده سازی </t>
  </si>
  <si>
    <t>ورود</t>
  </si>
  <si>
    <t>مدیریت  و خروج</t>
  </si>
  <si>
    <t>تعیین روند در هر نماد در هر نماد در تایم فریم 4 ساعته</t>
  </si>
  <si>
    <t>تعیین محدوده های با اهمیت در تایم فریم 4 ساعته</t>
  </si>
  <si>
    <t>ترسیم روند ، مقاومت و حمایت در تایم فریم 1 ساعته</t>
  </si>
  <si>
    <t>ترسیم کانال قیمت و چنگال اندروز</t>
  </si>
  <si>
    <t>ترسیم الگوهای قیمت در صورت وجود</t>
  </si>
  <si>
    <t>ترسیم میانگین متحرک های 89 و 200 روزه</t>
  </si>
  <si>
    <t>ترسیم سطوح فیبوناچی در صورت نیاز</t>
  </si>
  <si>
    <t>پیدا کردن محدوده های PRZ</t>
  </si>
  <si>
    <t>بررسی ساعات اخبار تقویمی ، پیش بینی و نتایج احتمالی</t>
  </si>
  <si>
    <t>بررسی گزینه های ترکیبی و همبستگی نماد ها</t>
  </si>
  <si>
    <t>مطالعه اخبار روز گذشته و امروز</t>
  </si>
  <si>
    <t>تعیین سناریوهای تکنیکالی پیش رو</t>
  </si>
  <si>
    <t>بررسی هر شمع 5 دقیقه قبل از بسته شدن</t>
  </si>
  <si>
    <t>یافتن تریگر مناسب به وسیله الگوهای پرایس اکشن</t>
  </si>
  <si>
    <t>تایید اینکه تریگر و سیگنال دریافتی با روند همخوانی دارد</t>
  </si>
  <si>
    <t>تعیین سطوح خروج از معامله</t>
  </si>
  <si>
    <t>تعیین ورود پلکانی</t>
  </si>
  <si>
    <t>تعیین Pending Order در صورت نیاز</t>
  </si>
  <si>
    <t>مانیتورینگ اخبار تقویمی</t>
  </si>
  <si>
    <t>بررسی همبستگی نماد ها</t>
  </si>
  <si>
    <t>تعیین حد سود و ضرر و بهینه سازی</t>
  </si>
  <si>
    <t>مدیریت ریسک و سرمایه و تعیین حجم ورود به معامله</t>
  </si>
  <si>
    <t>ورود به معامله</t>
  </si>
  <si>
    <t>تعیین برنامه برای شیفت کردن حد ضرر</t>
  </si>
  <si>
    <t>بررسی خروج پلکانی</t>
  </si>
  <si>
    <t>استراتژی خروج در حد سود به وسیله الگوهای شمعی</t>
  </si>
  <si>
    <t>استراتژی خروج بر اساس اخبار تقویمی</t>
  </si>
  <si>
    <t xml:space="preserve">Day-Trading Persian Chart </t>
  </si>
  <si>
    <t>Day Trading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</si>
</sst>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.00"/>
    <numFmt numFmtId="165" formatCode="0.0"/>
    <numFmt numFmtId="166" formatCode="0.0%"/>
    <numFmt numFmtId="167" formatCode="&quot;$&quot;#,##0"/>
  </numFmts>
  <fonts count="37" x14ac:knownFonts="1">
    <font>
      <sz val="11"/>
      <color theme="1"/>
      <name val="Calibri"/>
      <family val="2"/>
      <scheme val="minor"/>
    </font>
    <font>
      <b/>
      <sz val="18"/>
      <color theme="3" tint="-0.249977111117893"/>
      <name val="Gill Sans Nova Cond"/>
      <family val="2"/>
    </font>
    <font>
      <b/>
      <sz val="18"/>
      <color rgb="FFFFFF00"/>
      <name val="Gill Sans Nova Cond"/>
      <family val="2"/>
    </font>
    <font>
      <b/>
      <sz val="14"/>
      <color theme="0"/>
      <name val="Gill Sans Nova Light"/>
      <family val="2"/>
    </font>
    <font>
      <sz val="11"/>
      <color theme="1"/>
      <name val="Kalameh Black"/>
    </font>
    <font>
      <sz val="11"/>
      <color theme="0"/>
      <name val="Kalameh Black"/>
    </font>
    <font>
      <sz val="14"/>
      <color theme="0"/>
      <name val="Kalameh Black"/>
    </font>
    <font>
      <sz val="14"/>
      <color theme="1"/>
      <name val="Kalameh Black"/>
    </font>
    <font>
      <sz val="14"/>
      <name val="Kalameh Black"/>
    </font>
    <font>
      <b/>
      <sz val="18"/>
      <color theme="5" tint="-0.249977111117893"/>
      <name val="Gill Sans Nova Cond"/>
      <family val="2"/>
    </font>
    <font>
      <b/>
      <sz val="18"/>
      <color rgb="FF00B050"/>
      <name val="Gill Sans Nova Cond"/>
      <family val="2"/>
    </font>
    <font>
      <b/>
      <sz val="18"/>
      <color rgb="FF0070C0"/>
      <name val="Gill Sans Nova Cond"/>
      <family val="2"/>
    </font>
    <font>
      <b/>
      <sz val="18"/>
      <color rgb="FFFF0000"/>
      <name val="Gill Sans Nova Cond"/>
      <family val="2"/>
    </font>
    <font>
      <b/>
      <sz val="18"/>
      <color rgb="FF7030A0"/>
      <name val="Gill Sans Nova Cond"/>
      <family val="2"/>
    </font>
    <font>
      <sz val="12"/>
      <color theme="1"/>
      <name val="Kalameh Black"/>
    </font>
    <font>
      <b/>
      <sz val="12"/>
      <color theme="1"/>
      <name val="Gill Sans Nova Cond"/>
      <family val="2"/>
    </font>
    <font>
      <b/>
      <sz val="14"/>
      <color theme="1"/>
      <name val="Gill Sans Nova Cond"/>
      <family val="2"/>
    </font>
    <font>
      <b/>
      <sz val="11"/>
      <color theme="1"/>
      <name val="Gill Sans Nova Cond"/>
      <family val="2"/>
    </font>
    <font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Kalameh Black"/>
    </font>
    <font>
      <sz val="9"/>
      <color indexed="81"/>
      <name val="Tahoma"/>
      <family val="2"/>
    </font>
    <font>
      <sz val="12"/>
      <color indexed="81"/>
      <name val="2  Mitra"/>
      <charset val="178"/>
    </font>
    <font>
      <b/>
      <sz val="10"/>
      <color indexed="81"/>
      <name val="2  Mitra"/>
      <charset val="178"/>
    </font>
    <font>
      <sz val="10"/>
      <color indexed="81"/>
      <name val="2  Mitra"/>
      <charset val="178"/>
    </font>
    <font>
      <sz val="11"/>
      <color theme="1"/>
      <name val="Calibri"/>
      <family val="2"/>
      <scheme val="minor"/>
    </font>
    <font>
      <sz val="11"/>
      <color theme="1"/>
      <name val="Kalameh"/>
    </font>
    <font>
      <b/>
      <sz val="11"/>
      <color theme="1"/>
      <name val="Kalameh"/>
    </font>
    <font>
      <b/>
      <sz val="12"/>
      <color theme="1"/>
      <name val="Kalameh"/>
    </font>
    <font>
      <b/>
      <sz val="14"/>
      <color theme="1"/>
      <name val="Kalameh"/>
    </font>
    <font>
      <b/>
      <sz val="16"/>
      <color theme="1"/>
      <name val="Kalameh"/>
    </font>
    <font>
      <b/>
      <sz val="14"/>
      <name val="Kalameh"/>
    </font>
    <font>
      <sz val="11"/>
      <color theme="1"/>
      <name val="2  Mitra_1 (MRT)"/>
      <charset val="178"/>
    </font>
    <font>
      <b/>
      <sz val="11"/>
      <color theme="1"/>
      <name val="2  Mitra_1 (MRT)"/>
      <charset val="178"/>
    </font>
    <font>
      <b/>
      <sz val="8"/>
      <color theme="1"/>
      <name val="2  Mitra_1 (MRT)"/>
      <charset val="178"/>
    </font>
    <font>
      <sz val="10"/>
      <color rgb="FF000000"/>
      <name val="Calibri"/>
    </font>
  </fonts>
  <fills count="2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7395D3"/>
        <bgColor indexed="64"/>
      </patternFill>
    </fill>
    <fill>
      <patternFill patternType="solid">
        <fgColor rgb="FF005D7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FD1FF"/>
        <bgColor indexed="64"/>
      </patternFill>
    </fill>
    <fill>
      <patternFill patternType="solid">
        <fgColor rgb="FFC1E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8DF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88C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8F2E2"/>
        <bgColor indexed="64"/>
      </patternFill>
    </fill>
    <fill>
      <patternFill patternType="solid">
        <fgColor rgb="FFFFF3CD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7"/>
      </left>
      <right/>
      <top/>
      <bottom/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 style="thin">
        <color theme="2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152">
    <xf numFmtId="0" fontId="0" fillId="0" borderId="0" xfId="0"/>
    <xf numFmtId="0" fontId="17" fillId="2" borderId="17" xfId="0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Protection="1"/>
    <xf numFmtId="0" fontId="5" fillId="5" borderId="5" xfId="0" applyFont="1" applyFill="1" applyBorder="1" applyProtection="1"/>
    <xf numFmtId="0" fontId="5" fillId="5" borderId="0" xfId="0" applyFont="1" applyFill="1" applyBorder="1" applyProtection="1"/>
    <xf numFmtId="0" fontId="4" fillId="8" borderId="0" xfId="0" applyFont="1" applyFill="1" applyProtection="1"/>
    <xf numFmtId="0" fontId="4" fillId="10" borderId="0" xfId="0" applyFont="1" applyFill="1" applyProtection="1"/>
    <xf numFmtId="0" fontId="4" fillId="11" borderId="13" xfId="0" applyFont="1" applyFill="1" applyBorder="1" applyAlignment="1" applyProtection="1">
      <alignment horizontal="center" vertical="center"/>
    </xf>
    <xf numFmtId="9" fontId="19" fillId="0" borderId="1" xfId="0" applyNumberFormat="1" applyFont="1" applyBorder="1" applyAlignment="1" applyProtection="1">
      <protection locked="0"/>
    </xf>
    <xf numFmtId="0" fontId="19" fillId="0" borderId="1" xfId="0" applyFont="1" applyBorder="1" applyProtection="1">
      <protection locked="0"/>
    </xf>
    <xf numFmtId="49" fontId="19" fillId="14" borderId="1" xfId="0" applyNumberFormat="1" applyFont="1" applyFill="1" applyBorder="1" applyProtection="1">
      <protection locked="0"/>
    </xf>
    <xf numFmtId="9" fontId="19" fillId="0" borderId="1" xfId="0" applyNumberFormat="1" applyFont="1" applyBorder="1" applyProtection="1">
      <protection locked="0"/>
    </xf>
    <xf numFmtId="0" fontId="19" fillId="17" borderId="1" xfId="0" applyFont="1" applyFill="1" applyBorder="1" applyAlignment="1" applyProtection="1"/>
    <xf numFmtId="0" fontId="19" fillId="17" borderId="1" xfId="0" applyFont="1" applyFill="1" applyBorder="1" applyProtection="1"/>
    <xf numFmtId="0" fontId="19" fillId="16" borderId="1" xfId="0" applyFont="1" applyFill="1" applyBorder="1" applyProtection="1">
      <protection hidden="1"/>
    </xf>
    <xf numFmtId="0" fontId="19" fillId="19" borderId="0" xfId="0" applyFont="1" applyFill="1" applyProtection="1">
      <protection hidden="1"/>
    </xf>
    <xf numFmtId="0" fontId="19" fillId="17" borderId="0" xfId="0" applyFont="1" applyFill="1" applyProtection="1">
      <protection hidden="1"/>
    </xf>
    <xf numFmtId="9" fontId="19" fillId="16" borderId="1" xfId="0" applyNumberFormat="1" applyFont="1" applyFill="1" applyBorder="1" applyProtection="1">
      <protection hidden="1"/>
    </xf>
    <xf numFmtId="0" fontId="19" fillId="12" borderId="1" xfId="0" applyFont="1" applyFill="1" applyBorder="1" applyProtection="1">
      <protection hidden="1"/>
    </xf>
    <xf numFmtId="0" fontId="4" fillId="0" borderId="0" xfId="0" applyFont="1" applyProtection="1"/>
    <xf numFmtId="0" fontId="4" fillId="4" borderId="0" xfId="0" applyFont="1" applyFill="1" applyProtection="1"/>
    <xf numFmtId="0" fontId="21" fillId="4" borderId="0" xfId="0" applyFont="1" applyFill="1" applyProtection="1"/>
    <xf numFmtId="167" fontId="15" fillId="4" borderId="0" xfId="0" applyNumberFormat="1" applyFont="1" applyFill="1" applyAlignment="1" applyProtection="1">
      <alignment horizontal="center"/>
      <protection hidden="1"/>
    </xf>
    <xf numFmtId="0" fontId="0" fillId="0" borderId="0" xfId="0" applyProtection="1"/>
    <xf numFmtId="9" fontId="19" fillId="18" borderId="0" xfId="0" applyNumberFormat="1" applyFont="1" applyFill="1" applyProtection="1">
      <protection hidden="1"/>
    </xf>
    <xf numFmtId="0" fontId="27" fillId="0" borderId="0" xfId="0" applyFont="1" applyAlignment="1">
      <alignment vertical="center"/>
    </xf>
    <xf numFmtId="43" fontId="31" fillId="21" borderId="0" xfId="1" applyFont="1" applyFill="1" applyAlignment="1">
      <alignment vertical="center"/>
    </xf>
    <xf numFmtId="43" fontId="31" fillId="21" borderId="0" xfId="1" applyFont="1" applyFill="1" applyAlignment="1">
      <alignment horizontal="center" vertical="center"/>
    </xf>
    <xf numFmtId="43" fontId="31" fillId="21" borderId="0" xfId="1" applyFont="1" applyFill="1" applyAlignment="1">
      <alignment horizontal="center" vertical="center"/>
    </xf>
    <xf numFmtId="0" fontId="29" fillId="21" borderId="0" xfId="0" applyFont="1" applyFill="1" applyAlignment="1" applyProtection="1">
      <alignment horizontal="center" vertical="center"/>
    </xf>
    <xf numFmtId="43" fontId="31" fillId="21" borderId="0" xfId="1" applyFont="1" applyFill="1" applyAlignment="1" applyProtection="1">
      <alignment horizontal="center" vertical="center"/>
    </xf>
    <xf numFmtId="0" fontId="27" fillId="8" borderId="0" xfId="0" applyFont="1" applyFill="1" applyAlignment="1" applyProtection="1">
      <alignment horizontal="center" vertical="center"/>
    </xf>
    <xf numFmtId="0" fontId="28" fillId="23" borderId="31" xfId="0" applyFont="1" applyFill="1" applyBorder="1" applyAlignment="1">
      <alignment horizontal="center" vertical="center"/>
    </xf>
    <xf numFmtId="0" fontId="33" fillId="23" borderId="32" xfId="0" applyFont="1" applyFill="1" applyBorder="1" applyAlignment="1" applyProtection="1">
      <alignment horizontal="center" vertical="center" wrapText="1"/>
      <protection locked="0"/>
    </xf>
    <xf numFmtId="0" fontId="27" fillId="23" borderId="33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0" fillId="10" borderId="0" xfId="0" applyFont="1" applyFill="1" applyAlignment="1">
      <alignment horizontal="center" vertical="center"/>
    </xf>
    <xf numFmtId="0" fontId="30" fillId="22" borderId="0" xfId="0" applyFont="1" applyFill="1" applyAlignment="1">
      <alignment horizontal="center" vertical="center"/>
    </xf>
    <xf numFmtId="0" fontId="27" fillId="22" borderId="0" xfId="0" applyFont="1" applyFill="1" applyAlignment="1">
      <alignment horizontal="center" vertical="center"/>
    </xf>
    <xf numFmtId="0" fontId="28" fillId="23" borderId="28" xfId="0" applyFont="1" applyFill="1" applyBorder="1" applyAlignment="1">
      <alignment horizontal="center" vertical="center"/>
    </xf>
    <xf numFmtId="0" fontId="33" fillId="23" borderId="29" xfId="0" applyFont="1" applyFill="1" applyBorder="1" applyAlignment="1" applyProtection="1">
      <alignment horizontal="center" vertical="center" wrapText="1"/>
      <protection locked="0"/>
    </xf>
    <xf numFmtId="0" fontId="27" fillId="23" borderId="30" xfId="0" applyFont="1" applyFill="1" applyBorder="1" applyAlignment="1">
      <alignment horizontal="center" vertical="center"/>
    </xf>
    <xf numFmtId="0" fontId="28" fillId="24" borderId="28" xfId="0" applyFont="1" applyFill="1" applyBorder="1" applyAlignment="1">
      <alignment horizontal="center" vertical="center"/>
    </xf>
    <xf numFmtId="0" fontId="28" fillId="24" borderId="31" xfId="0" applyFont="1" applyFill="1" applyBorder="1" applyAlignment="1">
      <alignment horizontal="center" vertical="center"/>
    </xf>
    <xf numFmtId="0" fontId="34" fillId="24" borderId="29" xfId="0" applyFont="1" applyFill="1" applyBorder="1" applyAlignment="1" applyProtection="1">
      <alignment horizontal="center" vertical="center" wrapText="1"/>
      <protection locked="0"/>
    </xf>
    <xf numFmtId="0" fontId="34" fillId="24" borderId="32" xfId="0" applyFont="1" applyFill="1" applyBorder="1" applyAlignment="1" applyProtection="1">
      <alignment horizontal="center" vertical="center" wrapText="1"/>
      <protection locked="0"/>
    </xf>
    <xf numFmtId="0" fontId="27" fillId="24" borderId="30" xfId="0" applyFont="1" applyFill="1" applyBorder="1" applyAlignment="1">
      <alignment horizontal="center" vertical="center"/>
    </xf>
    <xf numFmtId="0" fontId="27" fillId="24" borderId="33" xfId="0" applyFont="1" applyFill="1" applyBorder="1" applyAlignment="1">
      <alignment horizontal="center" vertical="center"/>
    </xf>
    <xf numFmtId="0" fontId="28" fillId="25" borderId="28" xfId="0" applyFont="1" applyFill="1" applyBorder="1" applyAlignment="1">
      <alignment horizontal="center" vertical="center"/>
    </xf>
    <xf numFmtId="0" fontId="28" fillId="25" borderId="31" xfId="0" applyFont="1" applyFill="1" applyBorder="1" applyAlignment="1">
      <alignment horizontal="center" vertical="center"/>
    </xf>
    <xf numFmtId="0" fontId="33" fillId="25" borderId="29" xfId="0" applyFont="1" applyFill="1" applyBorder="1" applyAlignment="1" applyProtection="1">
      <alignment horizontal="center" vertical="center" wrapText="1"/>
      <protection locked="0"/>
    </xf>
    <xf numFmtId="0" fontId="33" fillId="25" borderId="32" xfId="0" applyFont="1" applyFill="1" applyBorder="1" applyAlignment="1" applyProtection="1">
      <alignment horizontal="center" vertical="center" wrapText="1"/>
      <protection locked="0"/>
    </xf>
    <xf numFmtId="0" fontId="27" fillId="25" borderId="30" xfId="0" applyFont="1" applyFill="1" applyBorder="1" applyAlignment="1">
      <alignment horizontal="center" vertical="center"/>
    </xf>
    <xf numFmtId="0" fontId="27" fillId="25" borderId="33" xfId="0" applyFont="1" applyFill="1" applyBorder="1" applyAlignment="1">
      <alignment horizontal="center" vertical="center"/>
    </xf>
    <xf numFmtId="0" fontId="28" fillId="23" borderId="34" xfId="0" applyFont="1" applyFill="1" applyBorder="1" applyAlignment="1">
      <alignment horizontal="center" vertical="center"/>
    </xf>
    <xf numFmtId="0" fontId="33" fillId="23" borderId="35" xfId="0" applyFont="1" applyFill="1" applyBorder="1" applyAlignment="1" applyProtection="1">
      <alignment horizontal="center" vertical="center" wrapText="1"/>
      <protection locked="0"/>
    </xf>
    <xf numFmtId="0" fontId="27" fillId="23" borderId="36" xfId="0" applyFont="1" applyFill="1" applyBorder="1" applyAlignment="1">
      <alignment horizontal="center" vertical="center"/>
    </xf>
    <xf numFmtId="0" fontId="28" fillId="24" borderId="34" xfId="0" applyFont="1" applyFill="1" applyBorder="1" applyAlignment="1">
      <alignment horizontal="center" vertical="center"/>
    </xf>
    <xf numFmtId="0" fontId="34" fillId="24" borderId="35" xfId="0" applyFont="1" applyFill="1" applyBorder="1" applyAlignment="1" applyProtection="1">
      <alignment horizontal="center" vertical="center" wrapText="1"/>
      <protection locked="0"/>
    </xf>
    <xf numFmtId="0" fontId="27" fillId="24" borderId="36" xfId="0" applyFont="1" applyFill="1" applyBorder="1" applyAlignment="1">
      <alignment horizontal="center" vertical="center"/>
    </xf>
    <xf numFmtId="0" fontId="29" fillId="21" borderId="0" xfId="0" applyFont="1" applyFill="1" applyAlignment="1">
      <alignment horizontal="center" vertical="center"/>
    </xf>
    <xf numFmtId="43" fontId="31" fillId="21" borderId="0" xfId="1" applyFont="1" applyFill="1" applyAlignment="1">
      <alignment horizontal="center" vertical="center"/>
    </xf>
    <xf numFmtId="0" fontId="35" fillId="26" borderId="0" xfId="0" applyFont="1" applyFill="1" applyAlignment="1" applyProtection="1">
      <alignment horizontal="center" vertical="center" wrapText="1"/>
      <protection locked="0"/>
    </xf>
    <xf numFmtId="0" fontId="29" fillId="21" borderId="0" xfId="0" applyFont="1" applyFill="1" applyAlignment="1" applyProtection="1">
      <alignment horizontal="center" vertical="center"/>
    </xf>
    <xf numFmtId="0" fontId="28" fillId="25" borderId="34" xfId="0" applyFont="1" applyFill="1" applyBorder="1" applyAlignment="1">
      <alignment horizontal="center" vertical="center"/>
    </xf>
    <xf numFmtId="0" fontId="33" fillId="25" borderId="35" xfId="0" applyFont="1" applyFill="1" applyBorder="1" applyAlignment="1" applyProtection="1">
      <alignment horizontal="center" vertical="center" wrapText="1"/>
      <protection locked="0"/>
    </xf>
    <xf numFmtId="0" fontId="27" fillId="25" borderId="36" xfId="0" applyFont="1" applyFill="1" applyBorder="1" applyAlignment="1">
      <alignment horizontal="center" vertical="center"/>
    </xf>
    <xf numFmtId="0" fontId="15" fillId="2" borderId="20" xfId="0" applyFont="1" applyFill="1" applyBorder="1" applyAlignment="1" applyProtection="1">
      <alignment horizontal="center"/>
      <protection locked="0"/>
    </xf>
    <xf numFmtId="0" fontId="15" fillId="2" borderId="21" xfId="0" applyFont="1" applyFill="1" applyBorder="1" applyAlignment="1" applyProtection="1">
      <alignment horizontal="center"/>
      <protection locked="0"/>
    </xf>
    <xf numFmtId="0" fontId="15" fillId="2" borderId="15" xfId="0" applyFont="1" applyFill="1" applyBorder="1" applyAlignment="1" applyProtection="1">
      <alignment horizontal="center"/>
      <protection locked="0"/>
    </xf>
    <xf numFmtId="0" fontId="15" fillId="2" borderId="16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4" fillId="11" borderId="13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14" fontId="15" fillId="2" borderId="13" xfId="0" applyNumberFormat="1" applyFont="1" applyFill="1" applyBorder="1" applyAlignment="1" applyProtection="1">
      <alignment horizontal="center" vertical="center"/>
      <protection locked="0"/>
    </xf>
    <xf numFmtId="14" fontId="15" fillId="2" borderId="15" xfId="0" applyNumberFormat="1" applyFont="1" applyFill="1" applyBorder="1" applyAlignment="1" applyProtection="1">
      <alignment horizontal="center" vertical="center"/>
      <protection locked="0"/>
    </xf>
    <xf numFmtId="14" fontId="15" fillId="2" borderId="16" xfId="0" applyNumberFormat="1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14" fontId="15" fillId="2" borderId="17" xfId="0" applyNumberFormat="1" applyFont="1" applyFill="1" applyBorder="1" applyAlignment="1" applyProtection="1">
      <alignment horizontal="center" vertical="center"/>
      <protection locked="0"/>
    </xf>
    <xf numFmtId="14" fontId="15" fillId="6" borderId="0" xfId="0" applyNumberFormat="1" applyFont="1" applyFill="1" applyAlignment="1" applyProtection="1">
      <alignment horizontal="center"/>
      <protection locked="0"/>
    </xf>
    <xf numFmtId="0" fontId="15" fillId="6" borderId="0" xfId="0" applyFont="1" applyFill="1" applyAlignment="1" applyProtection="1">
      <alignment horizontal="center"/>
      <protection locked="0"/>
    </xf>
    <xf numFmtId="0" fontId="18" fillId="6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0" fontId="6" fillId="5" borderId="0" xfId="0" applyFont="1" applyFill="1" applyBorder="1" applyAlignment="1" applyProtection="1">
      <alignment horizontal="center" vertical="justify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164" fontId="1" fillId="6" borderId="8" xfId="0" applyNumberFormat="1" applyFont="1" applyFill="1" applyBorder="1" applyAlignment="1" applyProtection="1">
      <alignment horizontal="center"/>
      <protection locked="0"/>
    </xf>
    <xf numFmtId="0" fontId="6" fillId="5" borderId="6" xfId="0" applyFont="1" applyFill="1" applyBorder="1" applyAlignment="1" applyProtection="1">
      <alignment horizontal="center" vertical="justify"/>
    </xf>
    <xf numFmtId="0" fontId="4" fillId="8" borderId="0" xfId="0" applyFont="1" applyFill="1" applyAlignment="1" applyProtection="1">
      <alignment horizontal="center"/>
    </xf>
    <xf numFmtId="0" fontId="6" fillId="9" borderId="0" xfId="0" applyFont="1" applyFill="1" applyAlignment="1" applyProtection="1">
      <alignment horizontal="center"/>
    </xf>
    <xf numFmtId="0" fontId="6" fillId="12" borderId="0" xfId="0" applyFont="1" applyFill="1" applyAlignment="1" applyProtection="1">
      <alignment horizontal="center"/>
    </xf>
    <xf numFmtId="164" fontId="2" fillId="3" borderId="7" xfId="0" applyNumberFormat="1" applyFont="1" applyFill="1" applyBorder="1" applyAlignment="1" applyProtection="1">
      <alignment horizontal="center"/>
      <protection hidden="1"/>
    </xf>
    <xf numFmtId="164" fontId="2" fillId="3" borderId="8" xfId="0" applyNumberFormat="1" applyFont="1" applyFill="1" applyBorder="1" applyAlignment="1" applyProtection="1">
      <alignment horizontal="center"/>
      <protection hidden="1"/>
    </xf>
    <xf numFmtId="0" fontId="6" fillId="5" borderId="0" xfId="0" applyFont="1" applyFill="1" applyAlignment="1" applyProtection="1">
      <alignment horizontal="center" vertical="justify"/>
    </xf>
    <xf numFmtId="164" fontId="1" fillId="6" borderId="0" xfId="0" applyNumberFormat="1" applyFont="1" applyFill="1" applyAlignment="1" applyProtection="1">
      <alignment horizontal="center"/>
      <protection hidden="1"/>
    </xf>
    <xf numFmtId="0" fontId="7" fillId="4" borderId="2" xfId="0" applyFont="1" applyFill="1" applyBorder="1" applyAlignment="1" applyProtection="1"/>
    <xf numFmtId="0" fontId="4" fillId="4" borderId="2" xfId="0" applyFont="1" applyFill="1" applyBorder="1" applyAlignment="1" applyProtection="1"/>
    <xf numFmtId="0" fontId="7" fillId="4" borderId="0" xfId="0" applyFont="1" applyFill="1" applyAlignment="1" applyProtection="1"/>
    <xf numFmtId="0" fontId="4" fillId="4" borderId="0" xfId="0" applyFont="1" applyFill="1" applyAlignment="1" applyProtection="1"/>
    <xf numFmtId="0" fontId="7" fillId="4" borderId="10" xfId="0" applyFont="1" applyFill="1" applyBorder="1" applyAlignment="1" applyProtection="1"/>
    <xf numFmtId="0" fontId="7" fillId="4" borderId="9" xfId="0" applyFont="1" applyFill="1" applyBorder="1" applyAlignment="1" applyProtection="1"/>
    <xf numFmtId="0" fontId="3" fillId="7" borderId="4" xfId="0" applyFont="1" applyFill="1" applyBorder="1" applyAlignment="1" applyProtection="1">
      <alignment horizontal="center"/>
      <protection hidden="1"/>
    </xf>
    <xf numFmtId="0" fontId="3" fillId="7" borderId="11" xfId="0" applyFont="1" applyFill="1" applyBorder="1" applyAlignment="1" applyProtection="1">
      <alignment horizontal="center"/>
      <protection hidden="1"/>
    </xf>
    <xf numFmtId="0" fontId="3" fillId="7" borderId="3" xfId="0" applyFont="1" applyFill="1" applyBorder="1" applyAlignment="1" applyProtection="1">
      <alignment horizontal="center"/>
      <protection hidden="1"/>
    </xf>
    <xf numFmtId="165" fontId="3" fillId="7" borderId="11" xfId="0" applyNumberFormat="1" applyFont="1" applyFill="1" applyBorder="1" applyAlignment="1" applyProtection="1">
      <alignment horizontal="center"/>
      <protection hidden="1"/>
    </xf>
    <xf numFmtId="165" fontId="3" fillId="7" borderId="3" xfId="0" applyNumberFormat="1" applyFont="1" applyFill="1" applyBorder="1" applyAlignment="1" applyProtection="1">
      <alignment horizontal="center"/>
      <protection hidden="1"/>
    </xf>
    <xf numFmtId="9" fontId="3" fillId="7" borderId="11" xfId="0" applyNumberFormat="1" applyFont="1" applyFill="1" applyBorder="1" applyAlignment="1" applyProtection="1">
      <alignment horizontal="center"/>
      <protection locked="0"/>
    </xf>
    <xf numFmtId="9" fontId="3" fillId="7" borderId="3" xfId="0" applyNumberFormat="1" applyFont="1" applyFill="1" applyBorder="1" applyAlignment="1" applyProtection="1">
      <alignment horizontal="center"/>
      <protection locked="0"/>
    </xf>
    <xf numFmtId="0" fontId="8" fillId="13" borderId="20" xfId="0" applyFont="1" applyFill="1" applyBorder="1" applyAlignment="1" applyProtection="1">
      <alignment horizontal="center"/>
    </xf>
    <xf numFmtId="0" fontId="8" fillId="13" borderId="12" xfId="0" applyFont="1" applyFill="1" applyBorder="1" applyAlignment="1" applyProtection="1">
      <alignment horizontal="center"/>
    </xf>
    <xf numFmtId="0" fontId="8" fillId="13" borderId="21" xfId="0" applyFont="1" applyFill="1" applyBorder="1" applyAlignment="1" applyProtection="1">
      <alignment horizontal="center"/>
    </xf>
    <xf numFmtId="165" fontId="11" fillId="13" borderId="18" xfId="0" applyNumberFormat="1" applyFont="1" applyFill="1" applyBorder="1" applyAlignment="1" applyProtection="1">
      <alignment horizontal="center"/>
      <protection hidden="1"/>
    </xf>
    <xf numFmtId="165" fontId="11" fillId="13" borderId="14" xfId="0" applyNumberFormat="1" applyFont="1" applyFill="1" applyBorder="1" applyAlignment="1" applyProtection="1">
      <alignment horizontal="center"/>
      <protection hidden="1"/>
    </xf>
    <xf numFmtId="165" fontId="11" fillId="13" borderId="19" xfId="0" applyNumberFormat="1" applyFont="1" applyFill="1" applyBorder="1" applyAlignment="1" applyProtection="1">
      <alignment horizontal="center"/>
      <protection hidden="1"/>
    </xf>
    <xf numFmtId="9" fontId="12" fillId="13" borderId="18" xfId="0" applyNumberFormat="1" applyFont="1" applyFill="1" applyBorder="1" applyAlignment="1" applyProtection="1">
      <alignment horizontal="center"/>
      <protection hidden="1"/>
    </xf>
    <xf numFmtId="9" fontId="12" fillId="13" borderId="14" xfId="0" applyNumberFormat="1" applyFont="1" applyFill="1" applyBorder="1" applyAlignment="1" applyProtection="1">
      <alignment horizontal="center"/>
      <protection hidden="1"/>
    </xf>
    <xf numFmtId="9" fontId="12" fillId="13" borderId="19" xfId="0" applyNumberFormat="1" applyFont="1" applyFill="1" applyBorder="1" applyAlignment="1" applyProtection="1">
      <alignment horizontal="center"/>
      <protection hidden="1"/>
    </xf>
    <xf numFmtId="0" fontId="8" fillId="13" borderId="15" xfId="0" applyFont="1" applyFill="1" applyBorder="1" applyAlignment="1" applyProtection="1">
      <alignment horizontal="center"/>
    </xf>
    <xf numFmtId="0" fontId="8" fillId="13" borderId="22" xfId="0" applyFont="1" applyFill="1" applyBorder="1" applyAlignment="1" applyProtection="1">
      <alignment horizontal="center"/>
    </xf>
    <xf numFmtId="1" fontId="13" fillId="13" borderId="22" xfId="0" applyNumberFormat="1" applyFont="1" applyFill="1" applyBorder="1" applyAlignment="1" applyProtection="1">
      <alignment horizontal="center"/>
      <protection hidden="1"/>
    </xf>
    <xf numFmtId="1" fontId="13" fillId="13" borderId="16" xfId="0" applyNumberFormat="1" applyFont="1" applyFill="1" applyBorder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</xf>
    <xf numFmtId="0" fontId="14" fillId="14" borderId="23" xfId="0" applyFont="1" applyFill="1" applyBorder="1" applyAlignment="1" applyProtection="1">
      <alignment horizontal="center"/>
    </xf>
    <xf numFmtId="0" fontId="14" fillId="14" borderId="24" xfId="0" applyFont="1" applyFill="1" applyBorder="1" applyAlignment="1" applyProtection="1">
      <alignment horizontal="center"/>
    </xf>
    <xf numFmtId="0" fontId="14" fillId="14" borderId="25" xfId="0" applyFont="1" applyFill="1" applyBorder="1" applyAlignment="1" applyProtection="1">
      <alignment horizontal="center"/>
    </xf>
    <xf numFmtId="0" fontId="4" fillId="10" borderId="0" xfId="0" applyFont="1" applyFill="1" applyAlignment="1" applyProtection="1">
      <alignment horizontal="left" vertical="center"/>
    </xf>
    <xf numFmtId="167" fontId="16" fillId="15" borderId="1" xfId="0" applyNumberFormat="1" applyFont="1" applyFill="1" applyBorder="1" applyAlignment="1" applyProtection="1">
      <alignment horizontal="center"/>
      <protection hidden="1"/>
    </xf>
    <xf numFmtId="0" fontId="16" fillId="15" borderId="1" xfId="0" applyFont="1" applyFill="1" applyBorder="1" applyAlignment="1" applyProtection="1">
      <alignment horizontal="center"/>
      <protection hidden="1"/>
    </xf>
    <xf numFmtId="166" fontId="10" fillId="13" borderId="18" xfId="0" applyNumberFormat="1" applyFont="1" applyFill="1" applyBorder="1" applyAlignment="1" applyProtection="1">
      <alignment horizontal="center"/>
      <protection hidden="1"/>
    </xf>
    <xf numFmtId="166" fontId="10" fillId="13" borderId="14" xfId="0" applyNumberFormat="1" applyFont="1" applyFill="1" applyBorder="1" applyAlignment="1" applyProtection="1">
      <alignment horizontal="center"/>
      <protection hidden="1"/>
    </xf>
    <xf numFmtId="166" fontId="10" fillId="13" borderId="19" xfId="0" applyNumberFormat="1" applyFont="1" applyFill="1" applyBorder="1" applyAlignment="1" applyProtection="1">
      <alignment horizontal="center"/>
      <protection hidden="1"/>
    </xf>
    <xf numFmtId="166" fontId="9" fillId="13" borderId="18" xfId="0" applyNumberFormat="1" applyFont="1" applyFill="1" applyBorder="1" applyAlignment="1" applyProtection="1">
      <alignment horizontal="center" vertical="center"/>
      <protection hidden="1"/>
    </xf>
    <xf numFmtId="166" fontId="9" fillId="13" borderId="14" xfId="0" applyNumberFormat="1" applyFont="1" applyFill="1" applyBorder="1" applyAlignment="1" applyProtection="1">
      <alignment horizontal="center" vertical="center"/>
      <protection hidden="1"/>
    </xf>
    <xf numFmtId="166" fontId="9" fillId="13" borderId="19" xfId="0" applyNumberFormat="1" applyFont="1" applyFill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/>
    </xf>
    <xf numFmtId="0" fontId="8" fillId="13" borderId="20" xfId="0" applyFont="1" applyFill="1" applyBorder="1" applyAlignment="1" applyProtection="1">
      <alignment horizontal="center" vertical="justify"/>
    </xf>
    <xf numFmtId="0" fontId="8" fillId="13" borderId="12" xfId="0" applyFont="1" applyFill="1" applyBorder="1" applyAlignment="1" applyProtection="1">
      <alignment horizontal="center" vertical="justify"/>
    </xf>
    <xf numFmtId="0" fontId="8" fillId="13" borderId="21" xfId="0" applyFont="1" applyFill="1" applyBorder="1" applyAlignment="1" applyProtection="1">
      <alignment horizontal="center" vertical="justify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17" xfId="0" applyNumberFormat="1" applyFont="1" applyFill="1" applyBorder="1" applyAlignment="1" applyProtection="1">
      <alignment horizontal="center" vertical="center"/>
      <protection locked="0"/>
    </xf>
    <xf numFmtId="0" fontId="19" fillId="14" borderId="1" xfId="0" applyFont="1" applyFill="1" applyBorder="1" applyAlignment="1" applyProtection="1">
      <alignment horizontal="center"/>
    </xf>
    <xf numFmtId="0" fontId="19" fillId="16" borderId="1" xfId="0" applyFont="1" applyFill="1" applyBorder="1" applyAlignment="1" applyProtection="1">
      <alignment horizontal="center"/>
    </xf>
    <xf numFmtId="0" fontId="19" fillId="12" borderId="1" xfId="0" applyFont="1" applyFill="1" applyBorder="1" applyAlignment="1" applyProtection="1">
      <alignment horizontal="center"/>
    </xf>
    <xf numFmtId="0" fontId="0" fillId="20" borderId="0" xfId="0" applyFill="1" applyAlignment="1" applyProtection="1">
      <alignment horizontal="center"/>
    </xf>
    <xf numFmtId="0" fontId="19" fillId="17" borderId="1" xfId="0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3CD"/>
      <color rgb="FFFFEEB9"/>
      <color rgb="FFFFE9A3"/>
      <color rgb="FFFDECE3"/>
      <color rgb="FFECF0F8"/>
      <color rgb="FFE8F2E2"/>
      <color rgb="FFB88C00"/>
      <color rgb="FF005D7E"/>
      <color rgb="FF008DF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ersianchart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ersianchart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ersianchart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202542</xdr:colOff>
      <xdr:row>1</xdr:row>
      <xdr:rowOff>51089</xdr:rowOff>
    </xdr:from>
    <xdr:to>
      <xdr:col>13</xdr:col>
      <xdr:colOff>367145</xdr:colOff>
      <xdr:row>3</xdr:row>
      <xdr:rowOff>228913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394455" y="289214"/>
          <a:ext cx="774203" cy="5588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</xdr:row>
          <xdr:rowOff>76200</xdr:rowOff>
        </xdr:from>
        <xdr:to>
          <xdr:col>8</xdr:col>
          <xdr:colOff>552450</xdr:colOff>
          <xdr:row>10</xdr:row>
          <xdr:rowOff>200025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11</xdr:row>
          <xdr:rowOff>76200</xdr:rowOff>
        </xdr:from>
        <xdr:to>
          <xdr:col>8</xdr:col>
          <xdr:colOff>552450</xdr:colOff>
          <xdr:row>12</xdr:row>
          <xdr:rowOff>200025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13</xdr:row>
          <xdr:rowOff>76200</xdr:rowOff>
        </xdr:from>
        <xdr:to>
          <xdr:col>8</xdr:col>
          <xdr:colOff>552450</xdr:colOff>
          <xdr:row>14</xdr:row>
          <xdr:rowOff>200025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15</xdr:row>
          <xdr:rowOff>76200</xdr:rowOff>
        </xdr:from>
        <xdr:to>
          <xdr:col>8</xdr:col>
          <xdr:colOff>552450</xdr:colOff>
          <xdr:row>16</xdr:row>
          <xdr:rowOff>200025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11</xdr:row>
          <xdr:rowOff>76200</xdr:rowOff>
        </xdr:from>
        <xdr:to>
          <xdr:col>8</xdr:col>
          <xdr:colOff>552450</xdr:colOff>
          <xdr:row>12</xdr:row>
          <xdr:rowOff>200025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13</xdr:row>
          <xdr:rowOff>76200</xdr:rowOff>
        </xdr:from>
        <xdr:to>
          <xdr:col>8</xdr:col>
          <xdr:colOff>552450</xdr:colOff>
          <xdr:row>14</xdr:row>
          <xdr:rowOff>200025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15</xdr:row>
          <xdr:rowOff>76200</xdr:rowOff>
        </xdr:from>
        <xdr:to>
          <xdr:col>8</xdr:col>
          <xdr:colOff>552450</xdr:colOff>
          <xdr:row>16</xdr:row>
          <xdr:rowOff>200025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</xdr:row>
          <xdr:rowOff>76200</xdr:rowOff>
        </xdr:from>
        <xdr:to>
          <xdr:col>8</xdr:col>
          <xdr:colOff>552450</xdr:colOff>
          <xdr:row>18</xdr:row>
          <xdr:rowOff>200025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19</xdr:row>
          <xdr:rowOff>76200</xdr:rowOff>
        </xdr:from>
        <xdr:to>
          <xdr:col>8</xdr:col>
          <xdr:colOff>552450</xdr:colOff>
          <xdr:row>20</xdr:row>
          <xdr:rowOff>200025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21</xdr:row>
          <xdr:rowOff>76200</xdr:rowOff>
        </xdr:from>
        <xdr:to>
          <xdr:col>8</xdr:col>
          <xdr:colOff>552450</xdr:colOff>
          <xdr:row>22</xdr:row>
          <xdr:rowOff>200025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23</xdr:row>
          <xdr:rowOff>76200</xdr:rowOff>
        </xdr:from>
        <xdr:to>
          <xdr:col>8</xdr:col>
          <xdr:colOff>552450</xdr:colOff>
          <xdr:row>24</xdr:row>
          <xdr:rowOff>200025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25</xdr:row>
          <xdr:rowOff>76200</xdr:rowOff>
        </xdr:from>
        <xdr:to>
          <xdr:col>8</xdr:col>
          <xdr:colOff>552450</xdr:colOff>
          <xdr:row>26</xdr:row>
          <xdr:rowOff>200025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27</xdr:row>
          <xdr:rowOff>76200</xdr:rowOff>
        </xdr:from>
        <xdr:to>
          <xdr:col>8</xdr:col>
          <xdr:colOff>552450</xdr:colOff>
          <xdr:row>28</xdr:row>
          <xdr:rowOff>200025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29</xdr:row>
          <xdr:rowOff>76200</xdr:rowOff>
        </xdr:from>
        <xdr:to>
          <xdr:col>8</xdr:col>
          <xdr:colOff>552450</xdr:colOff>
          <xdr:row>30</xdr:row>
          <xdr:rowOff>200025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31</xdr:row>
          <xdr:rowOff>76200</xdr:rowOff>
        </xdr:from>
        <xdr:to>
          <xdr:col>8</xdr:col>
          <xdr:colOff>552450</xdr:colOff>
          <xdr:row>32</xdr:row>
          <xdr:rowOff>200025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33</xdr:row>
          <xdr:rowOff>76200</xdr:rowOff>
        </xdr:from>
        <xdr:to>
          <xdr:col>8</xdr:col>
          <xdr:colOff>552450</xdr:colOff>
          <xdr:row>34</xdr:row>
          <xdr:rowOff>200025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35</xdr:row>
          <xdr:rowOff>76200</xdr:rowOff>
        </xdr:from>
        <xdr:to>
          <xdr:col>8</xdr:col>
          <xdr:colOff>552450</xdr:colOff>
          <xdr:row>36</xdr:row>
          <xdr:rowOff>200025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37</xdr:row>
          <xdr:rowOff>76200</xdr:rowOff>
        </xdr:from>
        <xdr:to>
          <xdr:col>8</xdr:col>
          <xdr:colOff>552450</xdr:colOff>
          <xdr:row>38</xdr:row>
          <xdr:rowOff>200025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39</xdr:row>
          <xdr:rowOff>76200</xdr:rowOff>
        </xdr:from>
        <xdr:to>
          <xdr:col>8</xdr:col>
          <xdr:colOff>552450</xdr:colOff>
          <xdr:row>40</xdr:row>
          <xdr:rowOff>200025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41</xdr:row>
          <xdr:rowOff>76200</xdr:rowOff>
        </xdr:from>
        <xdr:to>
          <xdr:col>8</xdr:col>
          <xdr:colOff>552450</xdr:colOff>
          <xdr:row>42</xdr:row>
          <xdr:rowOff>200025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43</xdr:row>
          <xdr:rowOff>76200</xdr:rowOff>
        </xdr:from>
        <xdr:to>
          <xdr:col>8</xdr:col>
          <xdr:colOff>552450</xdr:colOff>
          <xdr:row>44</xdr:row>
          <xdr:rowOff>200025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45</xdr:row>
          <xdr:rowOff>76200</xdr:rowOff>
        </xdr:from>
        <xdr:to>
          <xdr:col>8</xdr:col>
          <xdr:colOff>552450</xdr:colOff>
          <xdr:row>46</xdr:row>
          <xdr:rowOff>200025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47</xdr:row>
          <xdr:rowOff>76200</xdr:rowOff>
        </xdr:from>
        <xdr:to>
          <xdr:col>8</xdr:col>
          <xdr:colOff>552450</xdr:colOff>
          <xdr:row>48</xdr:row>
          <xdr:rowOff>200025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49</xdr:row>
          <xdr:rowOff>76200</xdr:rowOff>
        </xdr:from>
        <xdr:to>
          <xdr:col>8</xdr:col>
          <xdr:colOff>552450</xdr:colOff>
          <xdr:row>50</xdr:row>
          <xdr:rowOff>200025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51</xdr:row>
          <xdr:rowOff>76200</xdr:rowOff>
        </xdr:from>
        <xdr:to>
          <xdr:col>8</xdr:col>
          <xdr:colOff>552450</xdr:colOff>
          <xdr:row>52</xdr:row>
          <xdr:rowOff>200025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53</xdr:row>
          <xdr:rowOff>76200</xdr:rowOff>
        </xdr:from>
        <xdr:to>
          <xdr:col>8</xdr:col>
          <xdr:colOff>552450</xdr:colOff>
          <xdr:row>54</xdr:row>
          <xdr:rowOff>200025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55</xdr:row>
          <xdr:rowOff>76200</xdr:rowOff>
        </xdr:from>
        <xdr:to>
          <xdr:col>8</xdr:col>
          <xdr:colOff>552450</xdr:colOff>
          <xdr:row>56</xdr:row>
          <xdr:rowOff>200025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57</xdr:row>
          <xdr:rowOff>76200</xdr:rowOff>
        </xdr:from>
        <xdr:to>
          <xdr:col>8</xdr:col>
          <xdr:colOff>552450</xdr:colOff>
          <xdr:row>58</xdr:row>
          <xdr:rowOff>200025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59</xdr:row>
          <xdr:rowOff>76200</xdr:rowOff>
        </xdr:from>
        <xdr:to>
          <xdr:col>8</xdr:col>
          <xdr:colOff>552450</xdr:colOff>
          <xdr:row>60</xdr:row>
          <xdr:rowOff>200025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61</xdr:row>
          <xdr:rowOff>76200</xdr:rowOff>
        </xdr:from>
        <xdr:to>
          <xdr:col>8</xdr:col>
          <xdr:colOff>552450</xdr:colOff>
          <xdr:row>62</xdr:row>
          <xdr:rowOff>200025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63</xdr:row>
          <xdr:rowOff>76200</xdr:rowOff>
        </xdr:from>
        <xdr:to>
          <xdr:col>8</xdr:col>
          <xdr:colOff>552450</xdr:colOff>
          <xdr:row>64</xdr:row>
          <xdr:rowOff>200025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65</xdr:row>
          <xdr:rowOff>76200</xdr:rowOff>
        </xdr:from>
        <xdr:to>
          <xdr:col>8</xdr:col>
          <xdr:colOff>552450</xdr:colOff>
          <xdr:row>66</xdr:row>
          <xdr:rowOff>200025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67</xdr:row>
          <xdr:rowOff>76200</xdr:rowOff>
        </xdr:from>
        <xdr:to>
          <xdr:col>8</xdr:col>
          <xdr:colOff>552450</xdr:colOff>
          <xdr:row>68</xdr:row>
          <xdr:rowOff>200025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69</xdr:row>
          <xdr:rowOff>76200</xdr:rowOff>
        </xdr:from>
        <xdr:to>
          <xdr:col>8</xdr:col>
          <xdr:colOff>552450</xdr:colOff>
          <xdr:row>70</xdr:row>
          <xdr:rowOff>200025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71</xdr:row>
          <xdr:rowOff>76200</xdr:rowOff>
        </xdr:from>
        <xdr:to>
          <xdr:col>8</xdr:col>
          <xdr:colOff>552450</xdr:colOff>
          <xdr:row>72</xdr:row>
          <xdr:rowOff>200025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73</xdr:row>
          <xdr:rowOff>76200</xdr:rowOff>
        </xdr:from>
        <xdr:to>
          <xdr:col>8</xdr:col>
          <xdr:colOff>552450</xdr:colOff>
          <xdr:row>74</xdr:row>
          <xdr:rowOff>200025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75</xdr:row>
          <xdr:rowOff>76200</xdr:rowOff>
        </xdr:from>
        <xdr:to>
          <xdr:col>8</xdr:col>
          <xdr:colOff>552450</xdr:colOff>
          <xdr:row>76</xdr:row>
          <xdr:rowOff>200025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77</xdr:row>
          <xdr:rowOff>76200</xdr:rowOff>
        </xdr:from>
        <xdr:to>
          <xdr:col>8</xdr:col>
          <xdr:colOff>552450</xdr:colOff>
          <xdr:row>78</xdr:row>
          <xdr:rowOff>200025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79</xdr:row>
          <xdr:rowOff>76200</xdr:rowOff>
        </xdr:from>
        <xdr:to>
          <xdr:col>8</xdr:col>
          <xdr:colOff>552450</xdr:colOff>
          <xdr:row>80</xdr:row>
          <xdr:rowOff>200025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81</xdr:row>
          <xdr:rowOff>76200</xdr:rowOff>
        </xdr:from>
        <xdr:to>
          <xdr:col>8</xdr:col>
          <xdr:colOff>552450</xdr:colOff>
          <xdr:row>82</xdr:row>
          <xdr:rowOff>200025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83</xdr:row>
          <xdr:rowOff>76200</xdr:rowOff>
        </xdr:from>
        <xdr:to>
          <xdr:col>8</xdr:col>
          <xdr:colOff>552450</xdr:colOff>
          <xdr:row>84</xdr:row>
          <xdr:rowOff>200025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85</xdr:row>
          <xdr:rowOff>76200</xdr:rowOff>
        </xdr:from>
        <xdr:to>
          <xdr:col>8</xdr:col>
          <xdr:colOff>552450</xdr:colOff>
          <xdr:row>86</xdr:row>
          <xdr:rowOff>200025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87</xdr:row>
          <xdr:rowOff>76200</xdr:rowOff>
        </xdr:from>
        <xdr:to>
          <xdr:col>8</xdr:col>
          <xdr:colOff>552450</xdr:colOff>
          <xdr:row>88</xdr:row>
          <xdr:rowOff>200025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89</xdr:row>
          <xdr:rowOff>76200</xdr:rowOff>
        </xdr:from>
        <xdr:to>
          <xdr:col>8</xdr:col>
          <xdr:colOff>552450</xdr:colOff>
          <xdr:row>90</xdr:row>
          <xdr:rowOff>200025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91</xdr:row>
          <xdr:rowOff>76200</xdr:rowOff>
        </xdr:from>
        <xdr:to>
          <xdr:col>8</xdr:col>
          <xdr:colOff>552450</xdr:colOff>
          <xdr:row>92</xdr:row>
          <xdr:rowOff>200025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93</xdr:row>
          <xdr:rowOff>76200</xdr:rowOff>
        </xdr:from>
        <xdr:to>
          <xdr:col>8</xdr:col>
          <xdr:colOff>552450</xdr:colOff>
          <xdr:row>94</xdr:row>
          <xdr:rowOff>200025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95</xdr:row>
          <xdr:rowOff>76200</xdr:rowOff>
        </xdr:from>
        <xdr:to>
          <xdr:col>8</xdr:col>
          <xdr:colOff>552450</xdr:colOff>
          <xdr:row>96</xdr:row>
          <xdr:rowOff>200025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97</xdr:row>
          <xdr:rowOff>76200</xdr:rowOff>
        </xdr:from>
        <xdr:to>
          <xdr:col>8</xdr:col>
          <xdr:colOff>552450</xdr:colOff>
          <xdr:row>98</xdr:row>
          <xdr:rowOff>200025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99</xdr:row>
          <xdr:rowOff>76200</xdr:rowOff>
        </xdr:from>
        <xdr:to>
          <xdr:col>8</xdr:col>
          <xdr:colOff>552450</xdr:colOff>
          <xdr:row>100</xdr:row>
          <xdr:rowOff>200025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101</xdr:row>
          <xdr:rowOff>76200</xdr:rowOff>
        </xdr:from>
        <xdr:to>
          <xdr:col>8</xdr:col>
          <xdr:colOff>552450</xdr:colOff>
          <xdr:row>102</xdr:row>
          <xdr:rowOff>200025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103</xdr:row>
          <xdr:rowOff>76200</xdr:rowOff>
        </xdr:from>
        <xdr:to>
          <xdr:col>8</xdr:col>
          <xdr:colOff>552450</xdr:colOff>
          <xdr:row>104</xdr:row>
          <xdr:rowOff>200025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105</xdr:row>
          <xdr:rowOff>76200</xdr:rowOff>
        </xdr:from>
        <xdr:to>
          <xdr:col>8</xdr:col>
          <xdr:colOff>552450</xdr:colOff>
          <xdr:row>106</xdr:row>
          <xdr:rowOff>200025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107</xdr:row>
          <xdr:rowOff>76200</xdr:rowOff>
        </xdr:from>
        <xdr:to>
          <xdr:col>8</xdr:col>
          <xdr:colOff>552450</xdr:colOff>
          <xdr:row>108</xdr:row>
          <xdr:rowOff>200025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9</xdr:row>
          <xdr:rowOff>95250</xdr:rowOff>
        </xdr:from>
        <xdr:to>
          <xdr:col>17</xdr:col>
          <xdr:colOff>19050</xdr:colOff>
          <xdr:row>10</xdr:row>
          <xdr:rowOff>180975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11</xdr:row>
          <xdr:rowOff>95250</xdr:rowOff>
        </xdr:from>
        <xdr:to>
          <xdr:col>17</xdr:col>
          <xdr:colOff>19050</xdr:colOff>
          <xdr:row>12</xdr:row>
          <xdr:rowOff>180975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13</xdr:row>
          <xdr:rowOff>95250</xdr:rowOff>
        </xdr:from>
        <xdr:to>
          <xdr:col>17</xdr:col>
          <xdr:colOff>19050</xdr:colOff>
          <xdr:row>14</xdr:row>
          <xdr:rowOff>180975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15</xdr:row>
          <xdr:rowOff>95250</xdr:rowOff>
        </xdr:from>
        <xdr:to>
          <xdr:col>17</xdr:col>
          <xdr:colOff>19050</xdr:colOff>
          <xdr:row>16</xdr:row>
          <xdr:rowOff>180975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17</xdr:row>
          <xdr:rowOff>95250</xdr:rowOff>
        </xdr:from>
        <xdr:to>
          <xdr:col>17</xdr:col>
          <xdr:colOff>19050</xdr:colOff>
          <xdr:row>18</xdr:row>
          <xdr:rowOff>180975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19</xdr:row>
          <xdr:rowOff>95250</xdr:rowOff>
        </xdr:from>
        <xdr:to>
          <xdr:col>17</xdr:col>
          <xdr:colOff>19050</xdr:colOff>
          <xdr:row>20</xdr:row>
          <xdr:rowOff>180975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21</xdr:row>
          <xdr:rowOff>95250</xdr:rowOff>
        </xdr:from>
        <xdr:to>
          <xdr:col>17</xdr:col>
          <xdr:colOff>19050</xdr:colOff>
          <xdr:row>22</xdr:row>
          <xdr:rowOff>180975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23</xdr:row>
          <xdr:rowOff>95250</xdr:rowOff>
        </xdr:from>
        <xdr:to>
          <xdr:col>17</xdr:col>
          <xdr:colOff>19050</xdr:colOff>
          <xdr:row>24</xdr:row>
          <xdr:rowOff>180975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25</xdr:row>
          <xdr:rowOff>95250</xdr:rowOff>
        </xdr:from>
        <xdr:to>
          <xdr:col>17</xdr:col>
          <xdr:colOff>19050</xdr:colOff>
          <xdr:row>26</xdr:row>
          <xdr:rowOff>180975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27</xdr:row>
          <xdr:rowOff>95250</xdr:rowOff>
        </xdr:from>
        <xdr:to>
          <xdr:col>17</xdr:col>
          <xdr:colOff>19050</xdr:colOff>
          <xdr:row>28</xdr:row>
          <xdr:rowOff>180975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29</xdr:row>
          <xdr:rowOff>95250</xdr:rowOff>
        </xdr:from>
        <xdr:to>
          <xdr:col>17</xdr:col>
          <xdr:colOff>19050</xdr:colOff>
          <xdr:row>30</xdr:row>
          <xdr:rowOff>180975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31</xdr:row>
          <xdr:rowOff>95250</xdr:rowOff>
        </xdr:from>
        <xdr:to>
          <xdr:col>17</xdr:col>
          <xdr:colOff>19050</xdr:colOff>
          <xdr:row>32</xdr:row>
          <xdr:rowOff>180975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33</xdr:row>
          <xdr:rowOff>95250</xdr:rowOff>
        </xdr:from>
        <xdr:to>
          <xdr:col>17</xdr:col>
          <xdr:colOff>19050</xdr:colOff>
          <xdr:row>34</xdr:row>
          <xdr:rowOff>180975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35</xdr:row>
          <xdr:rowOff>95250</xdr:rowOff>
        </xdr:from>
        <xdr:to>
          <xdr:col>17</xdr:col>
          <xdr:colOff>19050</xdr:colOff>
          <xdr:row>36</xdr:row>
          <xdr:rowOff>180975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37</xdr:row>
          <xdr:rowOff>95250</xdr:rowOff>
        </xdr:from>
        <xdr:to>
          <xdr:col>17</xdr:col>
          <xdr:colOff>19050</xdr:colOff>
          <xdr:row>38</xdr:row>
          <xdr:rowOff>180975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39</xdr:row>
          <xdr:rowOff>95250</xdr:rowOff>
        </xdr:from>
        <xdr:to>
          <xdr:col>17</xdr:col>
          <xdr:colOff>19050</xdr:colOff>
          <xdr:row>40</xdr:row>
          <xdr:rowOff>180975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41</xdr:row>
          <xdr:rowOff>95250</xdr:rowOff>
        </xdr:from>
        <xdr:to>
          <xdr:col>17</xdr:col>
          <xdr:colOff>19050</xdr:colOff>
          <xdr:row>42</xdr:row>
          <xdr:rowOff>180975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43</xdr:row>
          <xdr:rowOff>95250</xdr:rowOff>
        </xdr:from>
        <xdr:to>
          <xdr:col>17</xdr:col>
          <xdr:colOff>19050</xdr:colOff>
          <xdr:row>44</xdr:row>
          <xdr:rowOff>180975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45</xdr:row>
          <xdr:rowOff>95250</xdr:rowOff>
        </xdr:from>
        <xdr:to>
          <xdr:col>17</xdr:col>
          <xdr:colOff>19050</xdr:colOff>
          <xdr:row>46</xdr:row>
          <xdr:rowOff>180975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47</xdr:row>
          <xdr:rowOff>95250</xdr:rowOff>
        </xdr:from>
        <xdr:to>
          <xdr:col>17</xdr:col>
          <xdr:colOff>19050</xdr:colOff>
          <xdr:row>48</xdr:row>
          <xdr:rowOff>180975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49</xdr:row>
          <xdr:rowOff>95250</xdr:rowOff>
        </xdr:from>
        <xdr:to>
          <xdr:col>17</xdr:col>
          <xdr:colOff>19050</xdr:colOff>
          <xdr:row>50</xdr:row>
          <xdr:rowOff>180975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51</xdr:row>
          <xdr:rowOff>95250</xdr:rowOff>
        </xdr:from>
        <xdr:to>
          <xdr:col>17</xdr:col>
          <xdr:colOff>19050</xdr:colOff>
          <xdr:row>52</xdr:row>
          <xdr:rowOff>180975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53</xdr:row>
          <xdr:rowOff>95250</xdr:rowOff>
        </xdr:from>
        <xdr:to>
          <xdr:col>17</xdr:col>
          <xdr:colOff>19050</xdr:colOff>
          <xdr:row>54</xdr:row>
          <xdr:rowOff>180975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55</xdr:row>
          <xdr:rowOff>95250</xdr:rowOff>
        </xdr:from>
        <xdr:to>
          <xdr:col>17</xdr:col>
          <xdr:colOff>19050</xdr:colOff>
          <xdr:row>56</xdr:row>
          <xdr:rowOff>180975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57</xdr:row>
          <xdr:rowOff>95250</xdr:rowOff>
        </xdr:from>
        <xdr:to>
          <xdr:col>17</xdr:col>
          <xdr:colOff>19050</xdr:colOff>
          <xdr:row>58</xdr:row>
          <xdr:rowOff>180975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59</xdr:row>
          <xdr:rowOff>95250</xdr:rowOff>
        </xdr:from>
        <xdr:to>
          <xdr:col>17</xdr:col>
          <xdr:colOff>19050</xdr:colOff>
          <xdr:row>60</xdr:row>
          <xdr:rowOff>180975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61</xdr:row>
          <xdr:rowOff>95250</xdr:rowOff>
        </xdr:from>
        <xdr:to>
          <xdr:col>17</xdr:col>
          <xdr:colOff>19050</xdr:colOff>
          <xdr:row>62</xdr:row>
          <xdr:rowOff>180975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63</xdr:row>
          <xdr:rowOff>95250</xdr:rowOff>
        </xdr:from>
        <xdr:to>
          <xdr:col>17</xdr:col>
          <xdr:colOff>19050</xdr:colOff>
          <xdr:row>64</xdr:row>
          <xdr:rowOff>180975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65</xdr:row>
          <xdr:rowOff>95250</xdr:rowOff>
        </xdr:from>
        <xdr:to>
          <xdr:col>17</xdr:col>
          <xdr:colOff>19050</xdr:colOff>
          <xdr:row>66</xdr:row>
          <xdr:rowOff>180975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67</xdr:row>
          <xdr:rowOff>95250</xdr:rowOff>
        </xdr:from>
        <xdr:to>
          <xdr:col>17</xdr:col>
          <xdr:colOff>19050</xdr:colOff>
          <xdr:row>68</xdr:row>
          <xdr:rowOff>180975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69</xdr:row>
          <xdr:rowOff>95250</xdr:rowOff>
        </xdr:from>
        <xdr:to>
          <xdr:col>17</xdr:col>
          <xdr:colOff>19050</xdr:colOff>
          <xdr:row>70</xdr:row>
          <xdr:rowOff>180975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71</xdr:row>
          <xdr:rowOff>95250</xdr:rowOff>
        </xdr:from>
        <xdr:to>
          <xdr:col>17</xdr:col>
          <xdr:colOff>19050</xdr:colOff>
          <xdr:row>72</xdr:row>
          <xdr:rowOff>180975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73</xdr:row>
          <xdr:rowOff>95250</xdr:rowOff>
        </xdr:from>
        <xdr:to>
          <xdr:col>17</xdr:col>
          <xdr:colOff>19050</xdr:colOff>
          <xdr:row>74</xdr:row>
          <xdr:rowOff>180975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75</xdr:row>
          <xdr:rowOff>95250</xdr:rowOff>
        </xdr:from>
        <xdr:to>
          <xdr:col>17</xdr:col>
          <xdr:colOff>19050</xdr:colOff>
          <xdr:row>76</xdr:row>
          <xdr:rowOff>180975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77</xdr:row>
          <xdr:rowOff>95250</xdr:rowOff>
        </xdr:from>
        <xdr:to>
          <xdr:col>17</xdr:col>
          <xdr:colOff>19050</xdr:colOff>
          <xdr:row>78</xdr:row>
          <xdr:rowOff>180975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79</xdr:row>
          <xdr:rowOff>95250</xdr:rowOff>
        </xdr:from>
        <xdr:to>
          <xdr:col>17</xdr:col>
          <xdr:colOff>19050</xdr:colOff>
          <xdr:row>80</xdr:row>
          <xdr:rowOff>180975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81</xdr:row>
          <xdr:rowOff>95250</xdr:rowOff>
        </xdr:from>
        <xdr:to>
          <xdr:col>17</xdr:col>
          <xdr:colOff>19050</xdr:colOff>
          <xdr:row>82</xdr:row>
          <xdr:rowOff>180975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83</xdr:row>
          <xdr:rowOff>95250</xdr:rowOff>
        </xdr:from>
        <xdr:to>
          <xdr:col>17</xdr:col>
          <xdr:colOff>19050</xdr:colOff>
          <xdr:row>84</xdr:row>
          <xdr:rowOff>180975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85</xdr:row>
          <xdr:rowOff>95250</xdr:rowOff>
        </xdr:from>
        <xdr:to>
          <xdr:col>17</xdr:col>
          <xdr:colOff>19050</xdr:colOff>
          <xdr:row>86</xdr:row>
          <xdr:rowOff>180975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87</xdr:row>
          <xdr:rowOff>95250</xdr:rowOff>
        </xdr:from>
        <xdr:to>
          <xdr:col>17</xdr:col>
          <xdr:colOff>19050</xdr:colOff>
          <xdr:row>88</xdr:row>
          <xdr:rowOff>180975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89</xdr:row>
          <xdr:rowOff>95250</xdr:rowOff>
        </xdr:from>
        <xdr:to>
          <xdr:col>17</xdr:col>
          <xdr:colOff>19050</xdr:colOff>
          <xdr:row>90</xdr:row>
          <xdr:rowOff>180975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91</xdr:row>
          <xdr:rowOff>95250</xdr:rowOff>
        </xdr:from>
        <xdr:to>
          <xdr:col>17</xdr:col>
          <xdr:colOff>19050</xdr:colOff>
          <xdr:row>92</xdr:row>
          <xdr:rowOff>180975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93</xdr:row>
          <xdr:rowOff>95250</xdr:rowOff>
        </xdr:from>
        <xdr:to>
          <xdr:col>17</xdr:col>
          <xdr:colOff>19050</xdr:colOff>
          <xdr:row>94</xdr:row>
          <xdr:rowOff>180975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95</xdr:row>
          <xdr:rowOff>95250</xdr:rowOff>
        </xdr:from>
        <xdr:to>
          <xdr:col>17</xdr:col>
          <xdr:colOff>19050</xdr:colOff>
          <xdr:row>96</xdr:row>
          <xdr:rowOff>180975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97</xdr:row>
          <xdr:rowOff>95250</xdr:rowOff>
        </xdr:from>
        <xdr:to>
          <xdr:col>17</xdr:col>
          <xdr:colOff>19050</xdr:colOff>
          <xdr:row>98</xdr:row>
          <xdr:rowOff>180975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99</xdr:row>
          <xdr:rowOff>95250</xdr:rowOff>
        </xdr:from>
        <xdr:to>
          <xdr:col>17</xdr:col>
          <xdr:colOff>19050</xdr:colOff>
          <xdr:row>100</xdr:row>
          <xdr:rowOff>180975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101</xdr:row>
          <xdr:rowOff>95250</xdr:rowOff>
        </xdr:from>
        <xdr:to>
          <xdr:col>17</xdr:col>
          <xdr:colOff>19050</xdr:colOff>
          <xdr:row>102</xdr:row>
          <xdr:rowOff>180975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103</xdr:row>
          <xdr:rowOff>95250</xdr:rowOff>
        </xdr:from>
        <xdr:to>
          <xdr:col>17</xdr:col>
          <xdr:colOff>19050</xdr:colOff>
          <xdr:row>104</xdr:row>
          <xdr:rowOff>180975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105</xdr:row>
          <xdr:rowOff>95250</xdr:rowOff>
        </xdr:from>
        <xdr:to>
          <xdr:col>17</xdr:col>
          <xdr:colOff>19050</xdr:colOff>
          <xdr:row>106</xdr:row>
          <xdr:rowOff>180975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107</xdr:row>
          <xdr:rowOff>95250</xdr:rowOff>
        </xdr:from>
        <xdr:to>
          <xdr:col>17</xdr:col>
          <xdr:colOff>19050</xdr:colOff>
          <xdr:row>108</xdr:row>
          <xdr:rowOff>180975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9</xdr:row>
          <xdr:rowOff>66675</xdr:rowOff>
        </xdr:from>
        <xdr:to>
          <xdr:col>24</xdr:col>
          <xdr:colOff>523875</xdr:colOff>
          <xdr:row>10</xdr:row>
          <xdr:rowOff>190500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11</xdr:row>
          <xdr:rowOff>66675</xdr:rowOff>
        </xdr:from>
        <xdr:to>
          <xdr:col>24</xdr:col>
          <xdr:colOff>523875</xdr:colOff>
          <xdr:row>12</xdr:row>
          <xdr:rowOff>190500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13</xdr:row>
          <xdr:rowOff>66675</xdr:rowOff>
        </xdr:from>
        <xdr:to>
          <xdr:col>24</xdr:col>
          <xdr:colOff>523875</xdr:colOff>
          <xdr:row>14</xdr:row>
          <xdr:rowOff>190500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15</xdr:row>
          <xdr:rowOff>66675</xdr:rowOff>
        </xdr:from>
        <xdr:to>
          <xdr:col>24</xdr:col>
          <xdr:colOff>523875</xdr:colOff>
          <xdr:row>16</xdr:row>
          <xdr:rowOff>190500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17</xdr:row>
          <xdr:rowOff>66675</xdr:rowOff>
        </xdr:from>
        <xdr:to>
          <xdr:col>24</xdr:col>
          <xdr:colOff>523875</xdr:colOff>
          <xdr:row>18</xdr:row>
          <xdr:rowOff>190500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19</xdr:row>
          <xdr:rowOff>66675</xdr:rowOff>
        </xdr:from>
        <xdr:to>
          <xdr:col>24</xdr:col>
          <xdr:colOff>523875</xdr:colOff>
          <xdr:row>20</xdr:row>
          <xdr:rowOff>190500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21</xdr:row>
          <xdr:rowOff>66675</xdr:rowOff>
        </xdr:from>
        <xdr:to>
          <xdr:col>24</xdr:col>
          <xdr:colOff>523875</xdr:colOff>
          <xdr:row>22</xdr:row>
          <xdr:rowOff>190500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23</xdr:row>
          <xdr:rowOff>66675</xdr:rowOff>
        </xdr:from>
        <xdr:to>
          <xdr:col>24</xdr:col>
          <xdr:colOff>523875</xdr:colOff>
          <xdr:row>24</xdr:row>
          <xdr:rowOff>190500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25</xdr:row>
          <xdr:rowOff>66675</xdr:rowOff>
        </xdr:from>
        <xdr:to>
          <xdr:col>24</xdr:col>
          <xdr:colOff>523875</xdr:colOff>
          <xdr:row>26</xdr:row>
          <xdr:rowOff>190500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27</xdr:row>
          <xdr:rowOff>66675</xdr:rowOff>
        </xdr:from>
        <xdr:to>
          <xdr:col>24</xdr:col>
          <xdr:colOff>523875</xdr:colOff>
          <xdr:row>28</xdr:row>
          <xdr:rowOff>190500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29</xdr:row>
          <xdr:rowOff>66675</xdr:rowOff>
        </xdr:from>
        <xdr:to>
          <xdr:col>24</xdr:col>
          <xdr:colOff>523875</xdr:colOff>
          <xdr:row>30</xdr:row>
          <xdr:rowOff>190500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31</xdr:row>
          <xdr:rowOff>66675</xdr:rowOff>
        </xdr:from>
        <xdr:to>
          <xdr:col>24</xdr:col>
          <xdr:colOff>523875</xdr:colOff>
          <xdr:row>32</xdr:row>
          <xdr:rowOff>190500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33</xdr:row>
          <xdr:rowOff>66675</xdr:rowOff>
        </xdr:from>
        <xdr:to>
          <xdr:col>24</xdr:col>
          <xdr:colOff>523875</xdr:colOff>
          <xdr:row>34</xdr:row>
          <xdr:rowOff>190500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35</xdr:row>
          <xdr:rowOff>66675</xdr:rowOff>
        </xdr:from>
        <xdr:to>
          <xdr:col>24</xdr:col>
          <xdr:colOff>523875</xdr:colOff>
          <xdr:row>36</xdr:row>
          <xdr:rowOff>190500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37</xdr:row>
          <xdr:rowOff>66675</xdr:rowOff>
        </xdr:from>
        <xdr:to>
          <xdr:col>24</xdr:col>
          <xdr:colOff>523875</xdr:colOff>
          <xdr:row>38</xdr:row>
          <xdr:rowOff>190500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39</xdr:row>
          <xdr:rowOff>66675</xdr:rowOff>
        </xdr:from>
        <xdr:to>
          <xdr:col>24</xdr:col>
          <xdr:colOff>523875</xdr:colOff>
          <xdr:row>40</xdr:row>
          <xdr:rowOff>190500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41</xdr:row>
          <xdr:rowOff>66675</xdr:rowOff>
        </xdr:from>
        <xdr:to>
          <xdr:col>24</xdr:col>
          <xdr:colOff>523875</xdr:colOff>
          <xdr:row>42</xdr:row>
          <xdr:rowOff>190500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43</xdr:row>
          <xdr:rowOff>66675</xdr:rowOff>
        </xdr:from>
        <xdr:to>
          <xdr:col>24</xdr:col>
          <xdr:colOff>523875</xdr:colOff>
          <xdr:row>44</xdr:row>
          <xdr:rowOff>190500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45</xdr:row>
          <xdr:rowOff>66675</xdr:rowOff>
        </xdr:from>
        <xdr:to>
          <xdr:col>24</xdr:col>
          <xdr:colOff>523875</xdr:colOff>
          <xdr:row>46</xdr:row>
          <xdr:rowOff>190500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47</xdr:row>
          <xdr:rowOff>66675</xdr:rowOff>
        </xdr:from>
        <xdr:to>
          <xdr:col>24</xdr:col>
          <xdr:colOff>523875</xdr:colOff>
          <xdr:row>48</xdr:row>
          <xdr:rowOff>190500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49</xdr:row>
          <xdr:rowOff>66675</xdr:rowOff>
        </xdr:from>
        <xdr:to>
          <xdr:col>24</xdr:col>
          <xdr:colOff>523875</xdr:colOff>
          <xdr:row>50</xdr:row>
          <xdr:rowOff>190500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51</xdr:row>
          <xdr:rowOff>66675</xdr:rowOff>
        </xdr:from>
        <xdr:to>
          <xdr:col>24</xdr:col>
          <xdr:colOff>523875</xdr:colOff>
          <xdr:row>52</xdr:row>
          <xdr:rowOff>190500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53</xdr:row>
          <xdr:rowOff>66675</xdr:rowOff>
        </xdr:from>
        <xdr:to>
          <xdr:col>24</xdr:col>
          <xdr:colOff>523875</xdr:colOff>
          <xdr:row>54</xdr:row>
          <xdr:rowOff>190500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55</xdr:row>
          <xdr:rowOff>66675</xdr:rowOff>
        </xdr:from>
        <xdr:to>
          <xdr:col>24</xdr:col>
          <xdr:colOff>523875</xdr:colOff>
          <xdr:row>56</xdr:row>
          <xdr:rowOff>190500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0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57</xdr:row>
          <xdr:rowOff>66675</xdr:rowOff>
        </xdr:from>
        <xdr:to>
          <xdr:col>24</xdr:col>
          <xdr:colOff>523875</xdr:colOff>
          <xdr:row>58</xdr:row>
          <xdr:rowOff>190500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59</xdr:row>
          <xdr:rowOff>66675</xdr:rowOff>
        </xdr:from>
        <xdr:to>
          <xdr:col>24</xdr:col>
          <xdr:colOff>523875</xdr:colOff>
          <xdr:row>60</xdr:row>
          <xdr:rowOff>190500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61</xdr:row>
          <xdr:rowOff>66675</xdr:rowOff>
        </xdr:from>
        <xdr:to>
          <xdr:col>24</xdr:col>
          <xdr:colOff>523875</xdr:colOff>
          <xdr:row>62</xdr:row>
          <xdr:rowOff>190500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63</xdr:row>
          <xdr:rowOff>66675</xdr:rowOff>
        </xdr:from>
        <xdr:to>
          <xdr:col>24</xdr:col>
          <xdr:colOff>523875</xdr:colOff>
          <xdr:row>64</xdr:row>
          <xdr:rowOff>190500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65</xdr:row>
          <xdr:rowOff>66675</xdr:rowOff>
        </xdr:from>
        <xdr:to>
          <xdr:col>24</xdr:col>
          <xdr:colOff>523875</xdr:colOff>
          <xdr:row>66</xdr:row>
          <xdr:rowOff>190500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67</xdr:row>
          <xdr:rowOff>66675</xdr:rowOff>
        </xdr:from>
        <xdr:to>
          <xdr:col>24</xdr:col>
          <xdr:colOff>523875</xdr:colOff>
          <xdr:row>68</xdr:row>
          <xdr:rowOff>190500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69</xdr:row>
          <xdr:rowOff>66675</xdr:rowOff>
        </xdr:from>
        <xdr:to>
          <xdr:col>24</xdr:col>
          <xdr:colOff>523875</xdr:colOff>
          <xdr:row>70</xdr:row>
          <xdr:rowOff>190500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71</xdr:row>
          <xdr:rowOff>66675</xdr:rowOff>
        </xdr:from>
        <xdr:to>
          <xdr:col>24</xdr:col>
          <xdr:colOff>523875</xdr:colOff>
          <xdr:row>72</xdr:row>
          <xdr:rowOff>190500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73</xdr:row>
          <xdr:rowOff>66675</xdr:rowOff>
        </xdr:from>
        <xdr:to>
          <xdr:col>24</xdr:col>
          <xdr:colOff>523875</xdr:colOff>
          <xdr:row>74</xdr:row>
          <xdr:rowOff>190500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75</xdr:row>
          <xdr:rowOff>66675</xdr:rowOff>
        </xdr:from>
        <xdr:to>
          <xdr:col>24</xdr:col>
          <xdr:colOff>523875</xdr:colOff>
          <xdr:row>76</xdr:row>
          <xdr:rowOff>190500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77</xdr:row>
          <xdr:rowOff>66675</xdr:rowOff>
        </xdr:from>
        <xdr:to>
          <xdr:col>24</xdr:col>
          <xdr:colOff>523875</xdr:colOff>
          <xdr:row>78</xdr:row>
          <xdr:rowOff>190500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79</xdr:row>
          <xdr:rowOff>66675</xdr:rowOff>
        </xdr:from>
        <xdr:to>
          <xdr:col>24</xdr:col>
          <xdr:colOff>523875</xdr:colOff>
          <xdr:row>80</xdr:row>
          <xdr:rowOff>190500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81</xdr:row>
          <xdr:rowOff>66675</xdr:rowOff>
        </xdr:from>
        <xdr:to>
          <xdr:col>24</xdr:col>
          <xdr:colOff>523875</xdr:colOff>
          <xdr:row>82</xdr:row>
          <xdr:rowOff>190500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83</xdr:row>
          <xdr:rowOff>66675</xdr:rowOff>
        </xdr:from>
        <xdr:to>
          <xdr:col>24</xdr:col>
          <xdr:colOff>523875</xdr:colOff>
          <xdr:row>84</xdr:row>
          <xdr:rowOff>190500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85</xdr:row>
          <xdr:rowOff>66675</xdr:rowOff>
        </xdr:from>
        <xdr:to>
          <xdr:col>24</xdr:col>
          <xdr:colOff>523875</xdr:colOff>
          <xdr:row>86</xdr:row>
          <xdr:rowOff>190500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87</xdr:row>
          <xdr:rowOff>66675</xdr:rowOff>
        </xdr:from>
        <xdr:to>
          <xdr:col>24</xdr:col>
          <xdr:colOff>523875</xdr:colOff>
          <xdr:row>88</xdr:row>
          <xdr:rowOff>190500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89</xdr:row>
          <xdr:rowOff>66675</xdr:rowOff>
        </xdr:from>
        <xdr:to>
          <xdr:col>24</xdr:col>
          <xdr:colOff>523875</xdr:colOff>
          <xdr:row>90</xdr:row>
          <xdr:rowOff>190500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91</xdr:row>
          <xdr:rowOff>66675</xdr:rowOff>
        </xdr:from>
        <xdr:to>
          <xdr:col>24</xdr:col>
          <xdr:colOff>523875</xdr:colOff>
          <xdr:row>92</xdr:row>
          <xdr:rowOff>190500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0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93</xdr:row>
          <xdr:rowOff>66675</xdr:rowOff>
        </xdr:from>
        <xdr:to>
          <xdr:col>24</xdr:col>
          <xdr:colOff>523875</xdr:colOff>
          <xdr:row>94</xdr:row>
          <xdr:rowOff>190500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95</xdr:row>
          <xdr:rowOff>66675</xdr:rowOff>
        </xdr:from>
        <xdr:to>
          <xdr:col>24</xdr:col>
          <xdr:colOff>523875</xdr:colOff>
          <xdr:row>96</xdr:row>
          <xdr:rowOff>190500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97</xdr:row>
          <xdr:rowOff>66675</xdr:rowOff>
        </xdr:from>
        <xdr:to>
          <xdr:col>24</xdr:col>
          <xdr:colOff>523875</xdr:colOff>
          <xdr:row>98</xdr:row>
          <xdr:rowOff>190500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99</xdr:row>
          <xdr:rowOff>66675</xdr:rowOff>
        </xdr:from>
        <xdr:to>
          <xdr:col>24</xdr:col>
          <xdr:colOff>523875</xdr:colOff>
          <xdr:row>100</xdr:row>
          <xdr:rowOff>190500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101</xdr:row>
          <xdr:rowOff>66675</xdr:rowOff>
        </xdr:from>
        <xdr:to>
          <xdr:col>24</xdr:col>
          <xdr:colOff>523875</xdr:colOff>
          <xdr:row>102</xdr:row>
          <xdr:rowOff>190500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103</xdr:row>
          <xdr:rowOff>66675</xdr:rowOff>
        </xdr:from>
        <xdr:to>
          <xdr:col>24</xdr:col>
          <xdr:colOff>523875</xdr:colOff>
          <xdr:row>104</xdr:row>
          <xdr:rowOff>190500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105</xdr:row>
          <xdr:rowOff>66675</xdr:rowOff>
        </xdr:from>
        <xdr:to>
          <xdr:col>24</xdr:col>
          <xdr:colOff>523875</xdr:colOff>
          <xdr:row>106</xdr:row>
          <xdr:rowOff>190500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107</xdr:row>
          <xdr:rowOff>66675</xdr:rowOff>
        </xdr:from>
        <xdr:to>
          <xdr:col>24</xdr:col>
          <xdr:colOff>523875</xdr:colOff>
          <xdr:row>108</xdr:row>
          <xdr:rowOff>190500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545442</xdr:colOff>
      <xdr:row>2</xdr:row>
      <xdr:rowOff>60614</xdr:rowOff>
    </xdr:from>
    <xdr:to>
      <xdr:col>11</xdr:col>
      <xdr:colOff>710045</xdr:colOff>
      <xdr:row>3</xdr:row>
      <xdr:rowOff>14549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4166774" y="60614"/>
          <a:ext cx="770739" cy="560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418732</xdr:colOff>
      <xdr:row>5</xdr:row>
      <xdr:rowOff>25977</xdr:rowOff>
    </xdr:from>
    <xdr:to>
      <xdr:col>13</xdr:col>
      <xdr:colOff>244393</xdr:colOff>
      <xdr:row>9</xdr:row>
      <xdr:rowOff>18208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4026289" y="978477"/>
          <a:ext cx="1037933" cy="75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4C80C-F225-4BAB-8689-6D8026831279}">
  <dimension ref="B2:Y109"/>
  <sheetViews>
    <sheetView showGridLines="0" showRowColHeaders="0" rightToLeft="1" zoomScaleNormal="100" workbookViewId="0">
      <selection activeCell="C12" sqref="C12:H13"/>
    </sheetView>
  </sheetViews>
  <sheetFormatPr defaultRowHeight="18.75" x14ac:dyDescent="0.25"/>
  <cols>
    <col min="1" max="16384" width="9.140625" style="26"/>
  </cols>
  <sheetData>
    <row r="2" spans="2:25" ht="15" customHeight="1" x14ac:dyDescent="0.25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2:25" ht="1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2:25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2:25" ht="18.75" customHeight="1" x14ac:dyDescent="0.25">
      <c r="B5" s="27"/>
      <c r="C5" s="27"/>
      <c r="D5" s="27"/>
      <c r="E5" s="27"/>
      <c r="F5" s="27"/>
      <c r="G5" s="27"/>
      <c r="H5" s="27"/>
      <c r="I5" s="27"/>
      <c r="J5" s="62" t="s">
        <v>76</v>
      </c>
      <c r="K5" s="62"/>
      <c r="L5" s="62"/>
      <c r="M5" s="62"/>
      <c r="N5" s="62"/>
      <c r="O5" s="62"/>
      <c r="P5" s="62"/>
      <c r="Q5" s="62"/>
      <c r="R5" s="27"/>
      <c r="S5" s="27"/>
      <c r="T5" s="27"/>
      <c r="U5" s="27"/>
      <c r="V5" s="27"/>
      <c r="W5" s="27"/>
      <c r="X5" s="27"/>
      <c r="Y5" s="27"/>
    </row>
    <row r="6" spans="2:25" ht="18.75" customHeight="1" x14ac:dyDescent="0.25">
      <c r="B6" s="61" t="s">
        <v>37</v>
      </c>
      <c r="C6" s="61"/>
      <c r="D6" s="63" t="s">
        <v>107</v>
      </c>
      <c r="E6" s="63"/>
      <c r="F6" s="63"/>
      <c r="G6" s="63"/>
      <c r="H6" s="27"/>
      <c r="I6" s="27"/>
      <c r="J6" s="62"/>
      <c r="K6" s="62"/>
      <c r="L6" s="62"/>
      <c r="M6" s="62"/>
      <c r="N6" s="62"/>
      <c r="O6" s="62"/>
      <c r="P6" s="62"/>
      <c r="Q6" s="62"/>
      <c r="R6" s="27"/>
      <c r="S6" s="27"/>
      <c r="T6" s="27"/>
      <c r="U6" s="27"/>
      <c r="V6" s="27"/>
      <c r="W6" s="27"/>
      <c r="X6" s="27"/>
      <c r="Y6" s="27"/>
    </row>
    <row r="7" spans="2:25" ht="18.75" customHeight="1" x14ac:dyDescent="0.25">
      <c r="B7" s="61"/>
      <c r="C7" s="61"/>
      <c r="D7" s="64"/>
      <c r="E7" s="64"/>
      <c r="F7" s="30"/>
      <c r="G7" s="31"/>
      <c r="H7" s="28"/>
      <c r="I7" s="28"/>
      <c r="J7" s="62"/>
      <c r="K7" s="62"/>
      <c r="L7" s="62"/>
      <c r="M7" s="62"/>
      <c r="N7" s="62"/>
      <c r="O7" s="62"/>
      <c r="P7" s="62"/>
      <c r="Q7" s="62"/>
      <c r="R7" s="28"/>
      <c r="S7" s="28"/>
      <c r="T7" s="29"/>
      <c r="U7" s="28"/>
      <c r="V7" s="28"/>
      <c r="W7" s="28"/>
      <c r="X7" s="28"/>
      <c r="Y7" s="28"/>
    </row>
    <row r="8" spans="2:25" x14ac:dyDescent="0.25">
      <c r="B8" s="36" t="s">
        <v>77</v>
      </c>
      <c r="C8" s="36"/>
      <c r="D8" s="36"/>
      <c r="E8" s="36"/>
      <c r="F8" s="36"/>
      <c r="G8" s="36"/>
      <c r="H8" s="36"/>
      <c r="I8" s="36"/>
      <c r="J8" s="37" t="s">
        <v>78</v>
      </c>
      <c r="K8" s="37"/>
      <c r="L8" s="37"/>
      <c r="M8" s="37"/>
      <c r="N8" s="37"/>
      <c r="O8" s="37"/>
      <c r="P8" s="37"/>
      <c r="Q8" s="37"/>
      <c r="R8" s="38" t="s">
        <v>79</v>
      </c>
      <c r="S8" s="39"/>
      <c r="T8" s="39"/>
      <c r="U8" s="39"/>
      <c r="V8" s="39"/>
      <c r="W8" s="39"/>
      <c r="X8" s="39"/>
      <c r="Y8" s="39"/>
    </row>
    <row r="9" spans="2:25" x14ac:dyDescent="0.25">
      <c r="B9" s="36"/>
      <c r="C9" s="36"/>
      <c r="D9" s="36"/>
      <c r="E9" s="36"/>
      <c r="F9" s="36"/>
      <c r="G9" s="36"/>
      <c r="H9" s="36"/>
      <c r="I9" s="36"/>
      <c r="J9" s="37"/>
      <c r="K9" s="37"/>
      <c r="L9" s="37"/>
      <c r="M9" s="37"/>
      <c r="N9" s="37"/>
      <c r="O9" s="37"/>
      <c r="P9" s="37"/>
      <c r="Q9" s="37"/>
      <c r="R9" s="39"/>
      <c r="S9" s="39"/>
      <c r="T9" s="39"/>
      <c r="U9" s="39"/>
      <c r="V9" s="39"/>
      <c r="W9" s="39"/>
      <c r="X9" s="39"/>
      <c r="Y9" s="39"/>
    </row>
    <row r="10" spans="2:25" x14ac:dyDescent="0.25">
      <c r="B10" s="40">
        <v>1</v>
      </c>
      <c r="C10" s="41" t="s">
        <v>80</v>
      </c>
      <c r="D10" s="41"/>
      <c r="E10" s="41"/>
      <c r="F10" s="41"/>
      <c r="G10" s="41"/>
      <c r="H10" s="41"/>
      <c r="I10" s="42"/>
      <c r="J10" s="43">
        <v>1</v>
      </c>
      <c r="K10" s="45" t="s">
        <v>92</v>
      </c>
      <c r="L10" s="45"/>
      <c r="M10" s="45"/>
      <c r="N10" s="45"/>
      <c r="O10" s="45"/>
      <c r="P10" s="45"/>
      <c r="Q10" s="47"/>
      <c r="R10" s="49">
        <v>1</v>
      </c>
      <c r="S10" s="51" t="s">
        <v>103</v>
      </c>
      <c r="T10" s="51"/>
      <c r="U10" s="51"/>
      <c r="V10" s="51"/>
      <c r="W10" s="51"/>
      <c r="X10" s="51"/>
      <c r="Y10" s="53"/>
    </row>
    <row r="11" spans="2:25" x14ac:dyDescent="0.25">
      <c r="B11" s="33"/>
      <c r="C11" s="34"/>
      <c r="D11" s="34"/>
      <c r="E11" s="34"/>
      <c r="F11" s="34"/>
      <c r="G11" s="34"/>
      <c r="H11" s="34"/>
      <c r="I11" s="35"/>
      <c r="J11" s="44"/>
      <c r="K11" s="46"/>
      <c r="L11" s="46"/>
      <c r="M11" s="46"/>
      <c r="N11" s="46"/>
      <c r="O11" s="46"/>
      <c r="P11" s="46"/>
      <c r="Q11" s="48"/>
      <c r="R11" s="50"/>
      <c r="S11" s="52"/>
      <c r="T11" s="52"/>
      <c r="U11" s="52"/>
      <c r="V11" s="52"/>
      <c r="W11" s="52"/>
      <c r="X11" s="52"/>
      <c r="Y11" s="54"/>
    </row>
    <row r="12" spans="2:25" x14ac:dyDescent="0.25">
      <c r="B12" s="33">
        <v>2</v>
      </c>
      <c r="C12" s="34" t="s">
        <v>81</v>
      </c>
      <c r="D12" s="34"/>
      <c r="E12" s="34"/>
      <c r="F12" s="34"/>
      <c r="G12" s="34"/>
      <c r="H12" s="34"/>
      <c r="I12" s="35"/>
      <c r="J12" s="44">
        <v>2</v>
      </c>
      <c r="K12" s="46" t="s">
        <v>93</v>
      </c>
      <c r="L12" s="46"/>
      <c r="M12" s="46"/>
      <c r="N12" s="46"/>
      <c r="O12" s="46"/>
      <c r="P12" s="46"/>
      <c r="Q12" s="48"/>
      <c r="R12" s="50">
        <v>2</v>
      </c>
      <c r="S12" s="52" t="s">
        <v>104</v>
      </c>
      <c r="T12" s="52"/>
      <c r="U12" s="52"/>
      <c r="V12" s="52"/>
      <c r="W12" s="52"/>
      <c r="X12" s="52"/>
      <c r="Y12" s="54"/>
    </row>
    <row r="13" spans="2:25" x14ac:dyDescent="0.25">
      <c r="B13" s="33"/>
      <c r="C13" s="34"/>
      <c r="D13" s="34"/>
      <c r="E13" s="34"/>
      <c r="F13" s="34"/>
      <c r="G13" s="34"/>
      <c r="H13" s="34"/>
      <c r="I13" s="35"/>
      <c r="J13" s="44"/>
      <c r="K13" s="46"/>
      <c r="L13" s="46"/>
      <c r="M13" s="46"/>
      <c r="N13" s="46"/>
      <c r="O13" s="46"/>
      <c r="P13" s="46"/>
      <c r="Q13" s="48"/>
      <c r="R13" s="50"/>
      <c r="S13" s="52"/>
      <c r="T13" s="52"/>
      <c r="U13" s="52"/>
      <c r="V13" s="52"/>
      <c r="W13" s="52"/>
      <c r="X13" s="52"/>
      <c r="Y13" s="54"/>
    </row>
    <row r="14" spans="2:25" x14ac:dyDescent="0.25">
      <c r="B14" s="33">
        <v>3</v>
      </c>
      <c r="C14" s="34" t="s">
        <v>82</v>
      </c>
      <c r="D14" s="34"/>
      <c r="E14" s="34"/>
      <c r="F14" s="34"/>
      <c r="G14" s="34"/>
      <c r="H14" s="34"/>
      <c r="I14" s="35"/>
      <c r="J14" s="44">
        <v>3</v>
      </c>
      <c r="K14" s="46" t="s">
        <v>94</v>
      </c>
      <c r="L14" s="46"/>
      <c r="M14" s="46"/>
      <c r="N14" s="46"/>
      <c r="O14" s="46"/>
      <c r="P14" s="46"/>
      <c r="Q14" s="48"/>
      <c r="R14" s="50">
        <v>3</v>
      </c>
      <c r="S14" s="52" t="s">
        <v>105</v>
      </c>
      <c r="T14" s="52"/>
      <c r="U14" s="52"/>
      <c r="V14" s="52"/>
      <c r="W14" s="52"/>
      <c r="X14" s="52"/>
      <c r="Y14" s="54"/>
    </row>
    <row r="15" spans="2:25" x14ac:dyDescent="0.25">
      <c r="B15" s="33"/>
      <c r="C15" s="34"/>
      <c r="D15" s="34"/>
      <c r="E15" s="34"/>
      <c r="F15" s="34"/>
      <c r="G15" s="34"/>
      <c r="H15" s="34"/>
      <c r="I15" s="35"/>
      <c r="J15" s="44"/>
      <c r="K15" s="46"/>
      <c r="L15" s="46"/>
      <c r="M15" s="46"/>
      <c r="N15" s="46"/>
      <c r="O15" s="46"/>
      <c r="P15" s="46"/>
      <c r="Q15" s="48"/>
      <c r="R15" s="50"/>
      <c r="S15" s="52"/>
      <c r="T15" s="52"/>
      <c r="U15" s="52"/>
      <c r="V15" s="52"/>
      <c r="W15" s="52"/>
      <c r="X15" s="52"/>
      <c r="Y15" s="54"/>
    </row>
    <row r="16" spans="2:25" x14ac:dyDescent="0.25">
      <c r="B16" s="33">
        <v>4</v>
      </c>
      <c r="C16" s="34" t="s">
        <v>83</v>
      </c>
      <c r="D16" s="34"/>
      <c r="E16" s="34"/>
      <c r="F16" s="34"/>
      <c r="G16" s="34"/>
      <c r="H16" s="34"/>
      <c r="I16" s="35"/>
      <c r="J16" s="44">
        <v>4</v>
      </c>
      <c r="K16" s="46" t="s">
        <v>95</v>
      </c>
      <c r="L16" s="46"/>
      <c r="M16" s="46"/>
      <c r="N16" s="46"/>
      <c r="O16" s="46"/>
      <c r="P16" s="46"/>
      <c r="Q16" s="48"/>
      <c r="R16" s="50">
        <v>4</v>
      </c>
      <c r="S16" s="52" t="s">
        <v>106</v>
      </c>
      <c r="T16" s="52"/>
      <c r="U16" s="52"/>
      <c r="V16" s="52"/>
      <c r="W16" s="52"/>
      <c r="X16" s="52"/>
      <c r="Y16" s="54"/>
    </row>
    <row r="17" spans="2:25" x14ac:dyDescent="0.25">
      <c r="B17" s="33"/>
      <c r="C17" s="34"/>
      <c r="D17" s="34"/>
      <c r="E17" s="34"/>
      <c r="F17" s="34"/>
      <c r="G17" s="34"/>
      <c r="H17" s="34"/>
      <c r="I17" s="35"/>
      <c r="J17" s="44"/>
      <c r="K17" s="46"/>
      <c r="L17" s="46"/>
      <c r="M17" s="46"/>
      <c r="N17" s="46"/>
      <c r="O17" s="46"/>
      <c r="P17" s="46"/>
      <c r="Q17" s="48"/>
      <c r="R17" s="50"/>
      <c r="S17" s="52"/>
      <c r="T17" s="52"/>
      <c r="U17" s="52"/>
      <c r="V17" s="52"/>
      <c r="W17" s="52"/>
      <c r="X17" s="52"/>
      <c r="Y17" s="54"/>
    </row>
    <row r="18" spans="2:25" x14ac:dyDescent="0.25">
      <c r="B18" s="33">
        <v>5</v>
      </c>
      <c r="C18" s="34" t="s">
        <v>84</v>
      </c>
      <c r="D18" s="34"/>
      <c r="E18" s="34"/>
      <c r="F18" s="34"/>
      <c r="G18" s="34"/>
      <c r="H18" s="34"/>
      <c r="I18" s="35"/>
      <c r="J18" s="44">
        <v>5</v>
      </c>
      <c r="K18" s="46" t="s">
        <v>96</v>
      </c>
      <c r="L18" s="46"/>
      <c r="M18" s="46"/>
      <c r="N18" s="46"/>
      <c r="O18" s="46"/>
      <c r="P18" s="46"/>
      <c r="Q18" s="48"/>
      <c r="R18" s="50">
        <v>5</v>
      </c>
      <c r="S18" s="52"/>
      <c r="T18" s="52"/>
      <c r="U18" s="52"/>
      <c r="V18" s="52"/>
      <c r="W18" s="52"/>
      <c r="X18" s="52"/>
      <c r="Y18" s="54"/>
    </row>
    <row r="19" spans="2:25" x14ac:dyDescent="0.25">
      <c r="B19" s="33"/>
      <c r="C19" s="34"/>
      <c r="D19" s="34"/>
      <c r="E19" s="34"/>
      <c r="F19" s="34"/>
      <c r="G19" s="34"/>
      <c r="H19" s="34"/>
      <c r="I19" s="35"/>
      <c r="J19" s="44"/>
      <c r="K19" s="46"/>
      <c r="L19" s="46"/>
      <c r="M19" s="46"/>
      <c r="N19" s="46"/>
      <c r="O19" s="46"/>
      <c r="P19" s="46"/>
      <c r="Q19" s="48"/>
      <c r="R19" s="50"/>
      <c r="S19" s="52"/>
      <c r="T19" s="52"/>
      <c r="U19" s="52"/>
      <c r="V19" s="52"/>
      <c r="W19" s="52"/>
      <c r="X19" s="52"/>
      <c r="Y19" s="54"/>
    </row>
    <row r="20" spans="2:25" x14ac:dyDescent="0.25">
      <c r="B20" s="33">
        <v>6</v>
      </c>
      <c r="C20" s="34" t="s">
        <v>85</v>
      </c>
      <c r="D20" s="34"/>
      <c r="E20" s="34"/>
      <c r="F20" s="34"/>
      <c r="G20" s="34"/>
      <c r="H20" s="34"/>
      <c r="I20" s="35"/>
      <c r="J20" s="44">
        <v>6</v>
      </c>
      <c r="K20" s="46" t="s">
        <v>97</v>
      </c>
      <c r="L20" s="46"/>
      <c r="M20" s="46"/>
      <c r="N20" s="46"/>
      <c r="O20" s="46"/>
      <c r="P20" s="46"/>
      <c r="Q20" s="48"/>
      <c r="R20" s="50">
        <v>6</v>
      </c>
      <c r="S20" s="52"/>
      <c r="T20" s="52"/>
      <c r="U20" s="52"/>
      <c r="V20" s="52"/>
      <c r="W20" s="52"/>
      <c r="X20" s="52"/>
      <c r="Y20" s="54"/>
    </row>
    <row r="21" spans="2:25" x14ac:dyDescent="0.25">
      <c r="B21" s="33"/>
      <c r="C21" s="34"/>
      <c r="D21" s="34"/>
      <c r="E21" s="34"/>
      <c r="F21" s="34"/>
      <c r="G21" s="34"/>
      <c r="H21" s="34"/>
      <c r="I21" s="35"/>
      <c r="J21" s="44"/>
      <c r="K21" s="46"/>
      <c r="L21" s="46"/>
      <c r="M21" s="46"/>
      <c r="N21" s="46"/>
      <c r="O21" s="46"/>
      <c r="P21" s="46"/>
      <c r="Q21" s="48"/>
      <c r="R21" s="50"/>
      <c r="S21" s="52"/>
      <c r="T21" s="52"/>
      <c r="U21" s="52"/>
      <c r="V21" s="52"/>
      <c r="W21" s="52"/>
      <c r="X21" s="52"/>
      <c r="Y21" s="54"/>
    </row>
    <row r="22" spans="2:25" x14ac:dyDescent="0.25">
      <c r="B22" s="33">
        <v>7</v>
      </c>
      <c r="C22" s="34" t="s">
        <v>86</v>
      </c>
      <c r="D22" s="34"/>
      <c r="E22" s="34"/>
      <c r="F22" s="34"/>
      <c r="G22" s="34"/>
      <c r="H22" s="34"/>
      <c r="I22" s="35"/>
      <c r="J22" s="44">
        <v>7</v>
      </c>
      <c r="K22" s="46" t="s">
        <v>98</v>
      </c>
      <c r="L22" s="46"/>
      <c r="M22" s="46"/>
      <c r="N22" s="46"/>
      <c r="O22" s="46"/>
      <c r="P22" s="46"/>
      <c r="Q22" s="48"/>
      <c r="R22" s="50">
        <v>7</v>
      </c>
      <c r="S22" s="52"/>
      <c r="T22" s="52"/>
      <c r="U22" s="52"/>
      <c r="V22" s="52"/>
      <c r="W22" s="52"/>
      <c r="X22" s="52"/>
      <c r="Y22" s="54"/>
    </row>
    <row r="23" spans="2:25" x14ac:dyDescent="0.25">
      <c r="B23" s="33"/>
      <c r="C23" s="34"/>
      <c r="D23" s="34"/>
      <c r="E23" s="34"/>
      <c r="F23" s="34"/>
      <c r="G23" s="34"/>
      <c r="H23" s="34"/>
      <c r="I23" s="35"/>
      <c r="J23" s="44"/>
      <c r="K23" s="46"/>
      <c r="L23" s="46"/>
      <c r="M23" s="46"/>
      <c r="N23" s="46"/>
      <c r="O23" s="46"/>
      <c r="P23" s="46"/>
      <c r="Q23" s="48"/>
      <c r="R23" s="50"/>
      <c r="S23" s="52"/>
      <c r="T23" s="52"/>
      <c r="U23" s="52"/>
      <c r="V23" s="52"/>
      <c r="W23" s="52"/>
      <c r="X23" s="52"/>
      <c r="Y23" s="54"/>
    </row>
    <row r="24" spans="2:25" x14ac:dyDescent="0.25">
      <c r="B24" s="33">
        <v>8</v>
      </c>
      <c r="C24" s="34" t="s">
        <v>87</v>
      </c>
      <c r="D24" s="34"/>
      <c r="E24" s="34"/>
      <c r="F24" s="34"/>
      <c r="G24" s="34"/>
      <c r="H24" s="34"/>
      <c r="I24" s="35"/>
      <c r="J24" s="44">
        <v>8</v>
      </c>
      <c r="K24" s="46" t="s">
        <v>99</v>
      </c>
      <c r="L24" s="46"/>
      <c r="M24" s="46"/>
      <c r="N24" s="46"/>
      <c r="O24" s="46"/>
      <c r="P24" s="46"/>
      <c r="Q24" s="48"/>
      <c r="R24" s="50">
        <v>8</v>
      </c>
      <c r="S24" s="52"/>
      <c r="T24" s="52"/>
      <c r="U24" s="52"/>
      <c r="V24" s="52"/>
      <c r="W24" s="52"/>
      <c r="X24" s="52"/>
      <c r="Y24" s="54"/>
    </row>
    <row r="25" spans="2:25" x14ac:dyDescent="0.25">
      <c r="B25" s="33"/>
      <c r="C25" s="34"/>
      <c r="D25" s="34"/>
      <c r="E25" s="34"/>
      <c r="F25" s="34"/>
      <c r="G25" s="34"/>
      <c r="H25" s="34"/>
      <c r="I25" s="35"/>
      <c r="J25" s="44"/>
      <c r="K25" s="46"/>
      <c r="L25" s="46"/>
      <c r="M25" s="46"/>
      <c r="N25" s="46"/>
      <c r="O25" s="46"/>
      <c r="P25" s="46"/>
      <c r="Q25" s="48"/>
      <c r="R25" s="50"/>
      <c r="S25" s="52"/>
      <c r="T25" s="52"/>
      <c r="U25" s="52"/>
      <c r="V25" s="52"/>
      <c r="W25" s="52"/>
      <c r="X25" s="52"/>
      <c r="Y25" s="54"/>
    </row>
    <row r="26" spans="2:25" x14ac:dyDescent="0.25">
      <c r="B26" s="33">
        <v>9</v>
      </c>
      <c r="C26" s="34" t="s">
        <v>88</v>
      </c>
      <c r="D26" s="34"/>
      <c r="E26" s="34"/>
      <c r="F26" s="34"/>
      <c r="G26" s="34"/>
      <c r="H26" s="34"/>
      <c r="I26" s="35"/>
      <c r="J26" s="44">
        <v>9</v>
      </c>
      <c r="K26" s="46" t="s">
        <v>100</v>
      </c>
      <c r="L26" s="46"/>
      <c r="M26" s="46"/>
      <c r="N26" s="46"/>
      <c r="O26" s="46"/>
      <c r="P26" s="46"/>
      <c r="Q26" s="48"/>
      <c r="R26" s="50">
        <v>9</v>
      </c>
      <c r="S26" s="52"/>
      <c r="T26" s="52"/>
      <c r="U26" s="52"/>
      <c r="V26" s="52"/>
      <c r="W26" s="52"/>
      <c r="X26" s="52"/>
      <c r="Y26" s="54"/>
    </row>
    <row r="27" spans="2:25" x14ac:dyDescent="0.25">
      <c r="B27" s="33"/>
      <c r="C27" s="34"/>
      <c r="D27" s="34"/>
      <c r="E27" s="34"/>
      <c r="F27" s="34"/>
      <c r="G27" s="34"/>
      <c r="H27" s="34"/>
      <c r="I27" s="35"/>
      <c r="J27" s="44"/>
      <c r="K27" s="46"/>
      <c r="L27" s="46"/>
      <c r="M27" s="46"/>
      <c r="N27" s="46"/>
      <c r="O27" s="46"/>
      <c r="P27" s="46"/>
      <c r="Q27" s="48"/>
      <c r="R27" s="50"/>
      <c r="S27" s="52"/>
      <c r="T27" s="52"/>
      <c r="U27" s="52"/>
      <c r="V27" s="52"/>
      <c r="W27" s="52"/>
      <c r="X27" s="52"/>
      <c r="Y27" s="54"/>
    </row>
    <row r="28" spans="2:25" x14ac:dyDescent="0.25">
      <c r="B28" s="33">
        <v>10</v>
      </c>
      <c r="C28" s="34" t="s">
        <v>89</v>
      </c>
      <c r="D28" s="34"/>
      <c r="E28" s="34"/>
      <c r="F28" s="34"/>
      <c r="G28" s="34"/>
      <c r="H28" s="34"/>
      <c r="I28" s="35"/>
      <c r="J28" s="44">
        <v>10</v>
      </c>
      <c r="K28" s="46" t="s">
        <v>101</v>
      </c>
      <c r="L28" s="46"/>
      <c r="M28" s="46"/>
      <c r="N28" s="46"/>
      <c r="O28" s="46"/>
      <c r="P28" s="46"/>
      <c r="Q28" s="48"/>
      <c r="R28" s="50">
        <v>10</v>
      </c>
      <c r="S28" s="52"/>
      <c r="T28" s="52"/>
      <c r="U28" s="52"/>
      <c r="V28" s="52"/>
      <c r="W28" s="52"/>
      <c r="X28" s="52"/>
      <c r="Y28" s="54"/>
    </row>
    <row r="29" spans="2:25" x14ac:dyDescent="0.25">
      <c r="B29" s="33"/>
      <c r="C29" s="34"/>
      <c r="D29" s="34"/>
      <c r="E29" s="34"/>
      <c r="F29" s="34"/>
      <c r="G29" s="34"/>
      <c r="H29" s="34"/>
      <c r="I29" s="35"/>
      <c r="J29" s="44"/>
      <c r="K29" s="46"/>
      <c r="L29" s="46"/>
      <c r="M29" s="46"/>
      <c r="N29" s="46"/>
      <c r="O29" s="46"/>
      <c r="P29" s="46"/>
      <c r="Q29" s="48"/>
      <c r="R29" s="50"/>
      <c r="S29" s="52"/>
      <c r="T29" s="52"/>
      <c r="U29" s="52"/>
      <c r="V29" s="52"/>
      <c r="W29" s="52"/>
      <c r="X29" s="52"/>
      <c r="Y29" s="54"/>
    </row>
    <row r="30" spans="2:25" x14ac:dyDescent="0.25">
      <c r="B30" s="33">
        <v>11</v>
      </c>
      <c r="C30" s="34" t="s">
        <v>90</v>
      </c>
      <c r="D30" s="34"/>
      <c r="E30" s="34"/>
      <c r="F30" s="34"/>
      <c r="G30" s="34"/>
      <c r="H30" s="34"/>
      <c r="I30" s="35"/>
      <c r="J30" s="44">
        <v>11</v>
      </c>
      <c r="K30" s="46" t="s">
        <v>102</v>
      </c>
      <c r="L30" s="46"/>
      <c r="M30" s="46"/>
      <c r="N30" s="46"/>
      <c r="O30" s="46"/>
      <c r="P30" s="46"/>
      <c r="Q30" s="48"/>
      <c r="R30" s="50">
        <v>11</v>
      </c>
      <c r="S30" s="52"/>
      <c r="T30" s="52"/>
      <c r="U30" s="52"/>
      <c r="V30" s="52"/>
      <c r="W30" s="52"/>
      <c r="X30" s="52"/>
      <c r="Y30" s="54"/>
    </row>
    <row r="31" spans="2:25" x14ac:dyDescent="0.25">
      <c r="B31" s="33"/>
      <c r="C31" s="34"/>
      <c r="D31" s="34"/>
      <c r="E31" s="34"/>
      <c r="F31" s="34"/>
      <c r="G31" s="34"/>
      <c r="H31" s="34"/>
      <c r="I31" s="35"/>
      <c r="J31" s="44"/>
      <c r="K31" s="46"/>
      <c r="L31" s="46"/>
      <c r="M31" s="46"/>
      <c r="N31" s="46"/>
      <c r="O31" s="46"/>
      <c r="P31" s="46"/>
      <c r="Q31" s="48"/>
      <c r="R31" s="50"/>
      <c r="S31" s="52"/>
      <c r="T31" s="52"/>
      <c r="U31" s="52"/>
      <c r="V31" s="52"/>
      <c r="W31" s="52"/>
      <c r="X31" s="52"/>
      <c r="Y31" s="54"/>
    </row>
    <row r="32" spans="2:25" x14ac:dyDescent="0.25">
      <c r="B32" s="33">
        <v>12</v>
      </c>
      <c r="C32" s="34" t="s">
        <v>91</v>
      </c>
      <c r="D32" s="34"/>
      <c r="E32" s="34"/>
      <c r="F32" s="34"/>
      <c r="G32" s="34"/>
      <c r="H32" s="34"/>
      <c r="I32" s="35"/>
      <c r="J32" s="44">
        <v>12</v>
      </c>
      <c r="K32" s="46"/>
      <c r="L32" s="46"/>
      <c r="M32" s="46"/>
      <c r="N32" s="46"/>
      <c r="O32" s="46"/>
      <c r="P32" s="46"/>
      <c r="Q32" s="48"/>
      <c r="R32" s="50">
        <v>12</v>
      </c>
      <c r="S32" s="52"/>
      <c r="T32" s="52"/>
      <c r="U32" s="52"/>
      <c r="V32" s="52"/>
      <c r="W32" s="52"/>
      <c r="X32" s="52"/>
      <c r="Y32" s="54"/>
    </row>
    <row r="33" spans="2:25" x14ac:dyDescent="0.25">
      <c r="B33" s="33"/>
      <c r="C33" s="34"/>
      <c r="D33" s="34"/>
      <c r="E33" s="34"/>
      <c r="F33" s="34"/>
      <c r="G33" s="34"/>
      <c r="H33" s="34"/>
      <c r="I33" s="35"/>
      <c r="J33" s="44"/>
      <c r="K33" s="46"/>
      <c r="L33" s="46"/>
      <c r="M33" s="46"/>
      <c r="N33" s="46"/>
      <c r="O33" s="46"/>
      <c r="P33" s="46"/>
      <c r="Q33" s="48"/>
      <c r="R33" s="50"/>
      <c r="S33" s="52"/>
      <c r="T33" s="52"/>
      <c r="U33" s="52"/>
      <c r="V33" s="52"/>
      <c r="W33" s="52"/>
      <c r="X33" s="52"/>
      <c r="Y33" s="54"/>
    </row>
    <row r="34" spans="2:25" x14ac:dyDescent="0.25">
      <c r="B34" s="33">
        <v>13</v>
      </c>
      <c r="C34" s="34"/>
      <c r="D34" s="34"/>
      <c r="E34" s="34"/>
      <c r="F34" s="34"/>
      <c r="G34" s="34"/>
      <c r="H34" s="34"/>
      <c r="I34" s="35"/>
      <c r="J34" s="44">
        <v>13</v>
      </c>
      <c r="K34" s="46"/>
      <c r="L34" s="46"/>
      <c r="M34" s="46"/>
      <c r="N34" s="46"/>
      <c r="O34" s="46"/>
      <c r="P34" s="46"/>
      <c r="Q34" s="48"/>
      <c r="R34" s="50">
        <v>13</v>
      </c>
      <c r="S34" s="52"/>
      <c r="T34" s="52"/>
      <c r="U34" s="52"/>
      <c r="V34" s="52"/>
      <c r="W34" s="52"/>
      <c r="X34" s="52"/>
      <c r="Y34" s="54"/>
    </row>
    <row r="35" spans="2:25" x14ac:dyDescent="0.25">
      <c r="B35" s="33"/>
      <c r="C35" s="34"/>
      <c r="D35" s="34"/>
      <c r="E35" s="34"/>
      <c r="F35" s="34"/>
      <c r="G35" s="34"/>
      <c r="H35" s="34"/>
      <c r="I35" s="35"/>
      <c r="J35" s="44"/>
      <c r="K35" s="46"/>
      <c r="L35" s="46"/>
      <c r="M35" s="46"/>
      <c r="N35" s="46"/>
      <c r="O35" s="46"/>
      <c r="P35" s="46"/>
      <c r="Q35" s="48"/>
      <c r="R35" s="50"/>
      <c r="S35" s="52"/>
      <c r="T35" s="52"/>
      <c r="U35" s="52"/>
      <c r="V35" s="52"/>
      <c r="W35" s="52"/>
      <c r="X35" s="52"/>
      <c r="Y35" s="54"/>
    </row>
    <row r="36" spans="2:25" x14ac:dyDescent="0.25">
      <c r="B36" s="33">
        <v>14</v>
      </c>
      <c r="C36" s="34"/>
      <c r="D36" s="34"/>
      <c r="E36" s="34"/>
      <c r="F36" s="34"/>
      <c r="G36" s="34"/>
      <c r="H36" s="34"/>
      <c r="I36" s="35"/>
      <c r="J36" s="44">
        <v>14</v>
      </c>
      <c r="K36" s="46"/>
      <c r="L36" s="46"/>
      <c r="M36" s="46"/>
      <c r="N36" s="46"/>
      <c r="O36" s="46"/>
      <c r="P36" s="46"/>
      <c r="Q36" s="48"/>
      <c r="R36" s="50">
        <v>14</v>
      </c>
      <c r="S36" s="52"/>
      <c r="T36" s="52"/>
      <c r="U36" s="52"/>
      <c r="V36" s="52"/>
      <c r="W36" s="52"/>
      <c r="X36" s="52"/>
      <c r="Y36" s="54"/>
    </row>
    <row r="37" spans="2:25" x14ac:dyDescent="0.25">
      <c r="B37" s="33"/>
      <c r="C37" s="34"/>
      <c r="D37" s="34"/>
      <c r="E37" s="34"/>
      <c r="F37" s="34"/>
      <c r="G37" s="34"/>
      <c r="H37" s="34"/>
      <c r="I37" s="35"/>
      <c r="J37" s="44"/>
      <c r="K37" s="46"/>
      <c r="L37" s="46"/>
      <c r="M37" s="46"/>
      <c r="N37" s="46"/>
      <c r="O37" s="46"/>
      <c r="P37" s="46"/>
      <c r="Q37" s="48"/>
      <c r="R37" s="50"/>
      <c r="S37" s="52"/>
      <c r="T37" s="52"/>
      <c r="U37" s="52"/>
      <c r="V37" s="52"/>
      <c r="W37" s="52"/>
      <c r="X37" s="52"/>
      <c r="Y37" s="54"/>
    </row>
    <row r="38" spans="2:25" x14ac:dyDescent="0.25">
      <c r="B38" s="33">
        <v>15</v>
      </c>
      <c r="C38" s="34"/>
      <c r="D38" s="34"/>
      <c r="E38" s="34"/>
      <c r="F38" s="34"/>
      <c r="G38" s="34"/>
      <c r="H38" s="34"/>
      <c r="I38" s="35"/>
      <c r="J38" s="44">
        <v>15</v>
      </c>
      <c r="K38" s="46"/>
      <c r="L38" s="46"/>
      <c r="M38" s="46"/>
      <c r="N38" s="46"/>
      <c r="O38" s="46"/>
      <c r="P38" s="46"/>
      <c r="Q38" s="48"/>
      <c r="R38" s="50">
        <v>15</v>
      </c>
      <c r="S38" s="52"/>
      <c r="T38" s="52"/>
      <c r="U38" s="52"/>
      <c r="V38" s="52"/>
      <c r="W38" s="52"/>
      <c r="X38" s="52"/>
      <c r="Y38" s="54"/>
    </row>
    <row r="39" spans="2:25" x14ac:dyDescent="0.25">
      <c r="B39" s="33"/>
      <c r="C39" s="34"/>
      <c r="D39" s="34"/>
      <c r="E39" s="34"/>
      <c r="F39" s="34"/>
      <c r="G39" s="34"/>
      <c r="H39" s="34"/>
      <c r="I39" s="35"/>
      <c r="J39" s="44"/>
      <c r="K39" s="46"/>
      <c r="L39" s="46"/>
      <c r="M39" s="46"/>
      <c r="N39" s="46"/>
      <c r="O39" s="46"/>
      <c r="P39" s="46"/>
      <c r="Q39" s="48"/>
      <c r="R39" s="50"/>
      <c r="S39" s="52"/>
      <c r="T39" s="52"/>
      <c r="U39" s="52"/>
      <c r="V39" s="52"/>
      <c r="W39" s="52"/>
      <c r="X39" s="52"/>
      <c r="Y39" s="54"/>
    </row>
    <row r="40" spans="2:25" x14ac:dyDescent="0.25">
      <c r="B40" s="33">
        <v>16</v>
      </c>
      <c r="C40" s="34"/>
      <c r="D40" s="34"/>
      <c r="E40" s="34"/>
      <c r="F40" s="34"/>
      <c r="G40" s="34"/>
      <c r="H40" s="34"/>
      <c r="I40" s="35"/>
      <c r="J40" s="44">
        <v>16</v>
      </c>
      <c r="K40" s="46"/>
      <c r="L40" s="46"/>
      <c r="M40" s="46"/>
      <c r="N40" s="46"/>
      <c r="O40" s="46"/>
      <c r="P40" s="46"/>
      <c r="Q40" s="48"/>
      <c r="R40" s="50">
        <v>16</v>
      </c>
      <c r="S40" s="52"/>
      <c r="T40" s="52"/>
      <c r="U40" s="52"/>
      <c r="V40" s="52"/>
      <c r="W40" s="52"/>
      <c r="X40" s="52"/>
      <c r="Y40" s="54"/>
    </row>
    <row r="41" spans="2:25" x14ac:dyDescent="0.25">
      <c r="B41" s="33"/>
      <c r="C41" s="34"/>
      <c r="D41" s="34"/>
      <c r="E41" s="34"/>
      <c r="F41" s="34"/>
      <c r="G41" s="34"/>
      <c r="H41" s="34"/>
      <c r="I41" s="35"/>
      <c r="J41" s="44"/>
      <c r="K41" s="46"/>
      <c r="L41" s="46"/>
      <c r="M41" s="46"/>
      <c r="N41" s="46"/>
      <c r="O41" s="46"/>
      <c r="P41" s="46"/>
      <c r="Q41" s="48"/>
      <c r="R41" s="50"/>
      <c r="S41" s="52"/>
      <c r="T41" s="52"/>
      <c r="U41" s="52"/>
      <c r="V41" s="52"/>
      <c r="W41" s="52"/>
      <c r="X41" s="52"/>
      <c r="Y41" s="54"/>
    </row>
    <row r="42" spans="2:25" x14ac:dyDescent="0.25">
      <c r="B42" s="33">
        <v>17</v>
      </c>
      <c r="C42" s="34"/>
      <c r="D42" s="34"/>
      <c r="E42" s="34"/>
      <c r="F42" s="34"/>
      <c r="G42" s="34"/>
      <c r="H42" s="34"/>
      <c r="I42" s="35"/>
      <c r="J42" s="44">
        <v>17</v>
      </c>
      <c r="K42" s="46"/>
      <c r="L42" s="46"/>
      <c r="M42" s="46"/>
      <c r="N42" s="46"/>
      <c r="O42" s="46"/>
      <c r="P42" s="46"/>
      <c r="Q42" s="48"/>
      <c r="R42" s="50">
        <v>17</v>
      </c>
      <c r="S42" s="52"/>
      <c r="T42" s="52"/>
      <c r="U42" s="52"/>
      <c r="V42" s="52"/>
      <c r="W42" s="52"/>
      <c r="X42" s="52"/>
      <c r="Y42" s="54"/>
    </row>
    <row r="43" spans="2:25" x14ac:dyDescent="0.25">
      <c r="B43" s="33"/>
      <c r="C43" s="34"/>
      <c r="D43" s="34"/>
      <c r="E43" s="34"/>
      <c r="F43" s="34"/>
      <c r="G43" s="34"/>
      <c r="H43" s="34"/>
      <c r="I43" s="35"/>
      <c r="J43" s="44"/>
      <c r="K43" s="46"/>
      <c r="L43" s="46"/>
      <c r="M43" s="46"/>
      <c r="N43" s="46"/>
      <c r="O43" s="46"/>
      <c r="P43" s="46"/>
      <c r="Q43" s="48"/>
      <c r="R43" s="50"/>
      <c r="S43" s="52"/>
      <c r="T43" s="52"/>
      <c r="U43" s="52"/>
      <c r="V43" s="52"/>
      <c r="W43" s="52"/>
      <c r="X43" s="52"/>
      <c r="Y43" s="54"/>
    </row>
    <row r="44" spans="2:25" x14ac:dyDescent="0.25">
      <c r="B44" s="33">
        <v>18</v>
      </c>
      <c r="C44" s="34"/>
      <c r="D44" s="34"/>
      <c r="E44" s="34"/>
      <c r="F44" s="34"/>
      <c r="G44" s="34"/>
      <c r="H44" s="34"/>
      <c r="I44" s="35"/>
      <c r="J44" s="44">
        <v>18</v>
      </c>
      <c r="K44" s="46"/>
      <c r="L44" s="46"/>
      <c r="M44" s="46"/>
      <c r="N44" s="46"/>
      <c r="O44" s="46"/>
      <c r="P44" s="46"/>
      <c r="Q44" s="48"/>
      <c r="R44" s="50">
        <v>18</v>
      </c>
      <c r="S44" s="52"/>
      <c r="T44" s="52"/>
      <c r="U44" s="52"/>
      <c r="V44" s="52"/>
      <c r="W44" s="52"/>
      <c r="X44" s="52"/>
      <c r="Y44" s="54"/>
    </row>
    <row r="45" spans="2:25" x14ac:dyDescent="0.25">
      <c r="B45" s="33"/>
      <c r="C45" s="34"/>
      <c r="D45" s="34"/>
      <c r="E45" s="34"/>
      <c r="F45" s="34"/>
      <c r="G45" s="34"/>
      <c r="H45" s="34"/>
      <c r="I45" s="35"/>
      <c r="J45" s="44"/>
      <c r="K45" s="46"/>
      <c r="L45" s="46"/>
      <c r="M45" s="46"/>
      <c r="N45" s="46"/>
      <c r="O45" s="46"/>
      <c r="P45" s="46"/>
      <c r="Q45" s="48"/>
      <c r="R45" s="50"/>
      <c r="S45" s="52"/>
      <c r="T45" s="52"/>
      <c r="U45" s="52"/>
      <c r="V45" s="52"/>
      <c r="W45" s="52"/>
      <c r="X45" s="52"/>
      <c r="Y45" s="54"/>
    </row>
    <row r="46" spans="2:25" x14ac:dyDescent="0.25">
      <c r="B46" s="33">
        <v>19</v>
      </c>
      <c r="C46" s="34"/>
      <c r="D46" s="34"/>
      <c r="E46" s="34"/>
      <c r="F46" s="34"/>
      <c r="G46" s="34"/>
      <c r="H46" s="34"/>
      <c r="I46" s="35"/>
      <c r="J46" s="44">
        <v>19</v>
      </c>
      <c r="K46" s="46"/>
      <c r="L46" s="46"/>
      <c r="M46" s="46"/>
      <c r="N46" s="46"/>
      <c r="O46" s="46"/>
      <c r="P46" s="46"/>
      <c r="Q46" s="48"/>
      <c r="R46" s="50">
        <v>19</v>
      </c>
      <c r="S46" s="52"/>
      <c r="T46" s="52"/>
      <c r="U46" s="52"/>
      <c r="V46" s="52"/>
      <c r="W46" s="52"/>
      <c r="X46" s="52"/>
      <c r="Y46" s="54"/>
    </row>
    <row r="47" spans="2:25" x14ac:dyDescent="0.25">
      <c r="B47" s="33"/>
      <c r="C47" s="34"/>
      <c r="D47" s="34"/>
      <c r="E47" s="34"/>
      <c r="F47" s="34"/>
      <c r="G47" s="34"/>
      <c r="H47" s="34"/>
      <c r="I47" s="35"/>
      <c r="J47" s="44"/>
      <c r="K47" s="46"/>
      <c r="L47" s="46"/>
      <c r="M47" s="46"/>
      <c r="N47" s="46"/>
      <c r="O47" s="46"/>
      <c r="P47" s="46"/>
      <c r="Q47" s="48"/>
      <c r="R47" s="50"/>
      <c r="S47" s="52"/>
      <c r="T47" s="52"/>
      <c r="U47" s="52"/>
      <c r="V47" s="52"/>
      <c r="W47" s="52"/>
      <c r="X47" s="52"/>
      <c r="Y47" s="54"/>
    </row>
    <row r="48" spans="2:25" x14ac:dyDescent="0.25">
      <c r="B48" s="33">
        <v>20</v>
      </c>
      <c r="C48" s="34"/>
      <c r="D48" s="34"/>
      <c r="E48" s="34"/>
      <c r="F48" s="34"/>
      <c r="G48" s="34"/>
      <c r="H48" s="34"/>
      <c r="I48" s="35"/>
      <c r="J48" s="44">
        <v>20</v>
      </c>
      <c r="K48" s="46"/>
      <c r="L48" s="46"/>
      <c r="M48" s="46"/>
      <c r="N48" s="46"/>
      <c r="O48" s="46"/>
      <c r="P48" s="46"/>
      <c r="Q48" s="48"/>
      <c r="R48" s="50">
        <v>20</v>
      </c>
      <c r="S48" s="52"/>
      <c r="T48" s="52"/>
      <c r="U48" s="52"/>
      <c r="V48" s="52"/>
      <c r="W48" s="52"/>
      <c r="X48" s="52"/>
      <c r="Y48" s="54"/>
    </row>
    <row r="49" spans="2:25" x14ac:dyDescent="0.25">
      <c r="B49" s="33"/>
      <c r="C49" s="34"/>
      <c r="D49" s="34"/>
      <c r="E49" s="34"/>
      <c r="F49" s="34"/>
      <c r="G49" s="34"/>
      <c r="H49" s="34"/>
      <c r="I49" s="35"/>
      <c r="J49" s="44"/>
      <c r="K49" s="46"/>
      <c r="L49" s="46"/>
      <c r="M49" s="46"/>
      <c r="N49" s="46"/>
      <c r="O49" s="46"/>
      <c r="P49" s="46"/>
      <c r="Q49" s="48"/>
      <c r="R49" s="50"/>
      <c r="S49" s="52"/>
      <c r="T49" s="52"/>
      <c r="U49" s="52"/>
      <c r="V49" s="52"/>
      <c r="W49" s="52"/>
      <c r="X49" s="52"/>
      <c r="Y49" s="54"/>
    </row>
    <row r="50" spans="2:25" x14ac:dyDescent="0.25">
      <c r="B50" s="33">
        <v>21</v>
      </c>
      <c r="C50" s="34"/>
      <c r="D50" s="34"/>
      <c r="E50" s="34"/>
      <c r="F50" s="34"/>
      <c r="G50" s="34"/>
      <c r="H50" s="34"/>
      <c r="I50" s="35"/>
      <c r="J50" s="44">
        <v>21</v>
      </c>
      <c r="K50" s="46"/>
      <c r="L50" s="46"/>
      <c r="M50" s="46"/>
      <c r="N50" s="46"/>
      <c r="O50" s="46"/>
      <c r="P50" s="46"/>
      <c r="Q50" s="48"/>
      <c r="R50" s="50">
        <v>21</v>
      </c>
      <c r="S50" s="52"/>
      <c r="T50" s="52"/>
      <c r="U50" s="52"/>
      <c r="V50" s="52"/>
      <c r="W50" s="52"/>
      <c r="X50" s="52"/>
      <c r="Y50" s="54"/>
    </row>
    <row r="51" spans="2:25" x14ac:dyDescent="0.25">
      <c r="B51" s="33"/>
      <c r="C51" s="34"/>
      <c r="D51" s="34"/>
      <c r="E51" s="34"/>
      <c r="F51" s="34"/>
      <c r="G51" s="34"/>
      <c r="H51" s="34"/>
      <c r="I51" s="35"/>
      <c r="J51" s="44"/>
      <c r="K51" s="46"/>
      <c r="L51" s="46"/>
      <c r="M51" s="46"/>
      <c r="N51" s="46"/>
      <c r="O51" s="46"/>
      <c r="P51" s="46"/>
      <c r="Q51" s="48"/>
      <c r="R51" s="50"/>
      <c r="S51" s="52"/>
      <c r="T51" s="52"/>
      <c r="U51" s="52"/>
      <c r="V51" s="52"/>
      <c r="W51" s="52"/>
      <c r="X51" s="52"/>
      <c r="Y51" s="54"/>
    </row>
    <row r="52" spans="2:25" x14ac:dyDescent="0.25">
      <c r="B52" s="33">
        <v>22</v>
      </c>
      <c r="C52" s="34"/>
      <c r="D52" s="34"/>
      <c r="E52" s="34"/>
      <c r="F52" s="34"/>
      <c r="G52" s="34"/>
      <c r="H52" s="34"/>
      <c r="I52" s="35"/>
      <c r="J52" s="44">
        <v>22</v>
      </c>
      <c r="K52" s="46"/>
      <c r="L52" s="46"/>
      <c r="M52" s="46"/>
      <c r="N52" s="46"/>
      <c r="O52" s="46"/>
      <c r="P52" s="46"/>
      <c r="Q52" s="48"/>
      <c r="R52" s="50">
        <v>22</v>
      </c>
      <c r="S52" s="52"/>
      <c r="T52" s="52"/>
      <c r="U52" s="52"/>
      <c r="V52" s="52"/>
      <c r="W52" s="52"/>
      <c r="X52" s="52"/>
      <c r="Y52" s="54"/>
    </row>
    <row r="53" spans="2:25" x14ac:dyDescent="0.25">
      <c r="B53" s="33"/>
      <c r="C53" s="34"/>
      <c r="D53" s="34"/>
      <c r="E53" s="34"/>
      <c r="F53" s="34"/>
      <c r="G53" s="34"/>
      <c r="H53" s="34"/>
      <c r="I53" s="35"/>
      <c r="J53" s="44"/>
      <c r="K53" s="46"/>
      <c r="L53" s="46"/>
      <c r="M53" s="46"/>
      <c r="N53" s="46"/>
      <c r="O53" s="46"/>
      <c r="P53" s="46"/>
      <c r="Q53" s="48"/>
      <c r="R53" s="50"/>
      <c r="S53" s="52"/>
      <c r="T53" s="52"/>
      <c r="U53" s="52"/>
      <c r="V53" s="52"/>
      <c r="W53" s="52"/>
      <c r="X53" s="52"/>
      <c r="Y53" s="54"/>
    </row>
    <row r="54" spans="2:25" x14ac:dyDescent="0.25">
      <c r="B54" s="33">
        <v>23</v>
      </c>
      <c r="C54" s="34"/>
      <c r="D54" s="34"/>
      <c r="E54" s="34"/>
      <c r="F54" s="34"/>
      <c r="G54" s="34"/>
      <c r="H54" s="34"/>
      <c r="I54" s="35"/>
      <c r="J54" s="44">
        <v>23</v>
      </c>
      <c r="K54" s="46"/>
      <c r="L54" s="46"/>
      <c r="M54" s="46"/>
      <c r="N54" s="46"/>
      <c r="O54" s="46"/>
      <c r="P54" s="46"/>
      <c r="Q54" s="48"/>
      <c r="R54" s="50">
        <v>23</v>
      </c>
      <c r="S54" s="52"/>
      <c r="T54" s="52"/>
      <c r="U54" s="52"/>
      <c r="V54" s="52"/>
      <c r="W54" s="52"/>
      <c r="X54" s="52"/>
      <c r="Y54" s="54"/>
    </row>
    <row r="55" spans="2:25" x14ac:dyDescent="0.25">
      <c r="B55" s="33"/>
      <c r="C55" s="34"/>
      <c r="D55" s="34"/>
      <c r="E55" s="34"/>
      <c r="F55" s="34"/>
      <c r="G55" s="34"/>
      <c r="H55" s="34"/>
      <c r="I55" s="35"/>
      <c r="J55" s="44"/>
      <c r="K55" s="46"/>
      <c r="L55" s="46"/>
      <c r="M55" s="46"/>
      <c r="N55" s="46"/>
      <c r="O55" s="46"/>
      <c r="P55" s="46"/>
      <c r="Q55" s="48"/>
      <c r="R55" s="50"/>
      <c r="S55" s="52"/>
      <c r="T55" s="52"/>
      <c r="U55" s="52"/>
      <c r="V55" s="52"/>
      <c r="W55" s="52"/>
      <c r="X55" s="52"/>
      <c r="Y55" s="54"/>
    </row>
    <row r="56" spans="2:25" x14ac:dyDescent="0.25">
      <c r="B56" s="33">
        <v>24</v>
      </c>
      <c r="C56" s="34"/>
      <c r="D56" s="34"/>
      <c r="E56" s="34"/>
      <c r="F56" s="34"/>
      <c r="G56" s="34"/>
      <c r="H56" s="34"/>
      <c r="I56" s="35"/>
      <c r="J56" s="44">
        <v>24</v>
      </c>
      <c r="K56" s="46"/>
      <c r="L56" s="46"/>
      <c r="M56" s="46"/>
      <c r="N56" s="46"/>
      <c r="O56" s="46"/>
      <c r="P56" s="46"/>
      <c r="Q56" s="48"/>
      <c r="R56" s="50">
        <v>24</v>
      </c>
      <c r="S56" s="52"/>
      <c r="T56" s="52"/>
      <c r="U56" s="52"/>
      <c r="V56" s="52"/>
      <c r="W56" s="52"/>
      <c r="X56" s="52"/>
      <c r="Y56" s="54"/>
    </row>
    <row r="57" spans="2:25" x14ac:dyDescent="0.25">
      <c r="B57" s="33"/>
      <c r="C57" s="34"/>
      <c r="D57" s="34"/>
      <c r="E57" s="34"/>
      <c r="F57" s="34"/>
      <c r="G57" s="34"/>
      <c r="H57" s="34"/>
      <c r="I57" s="35"/>
      <c r="J57" s="44"/>
      <c r="K57" s="46"/>
      <c r="L57" s="46"/>
      <c r="M57" s="46"/>
      <c r="N57" s="46"/>
      <c r="O57" s="46"/>
      <c r="P57" s="46"/>
      <c r="Q57" s="48"/>
      <c r="R57" s="50"/>
      <c r="S57" s="52"/>
      <c r="T57" s="52"/>
      <c r="U57" s="52"/>
      <c r="V57" s="52"/>
      <c r="W57" s="52"/>
      <c r="X57" s="52"/>
      <c r="Y57" s="54"/>
    </row>
    <row r="58" spans="2:25" x14ac:dyDescent="0.25">
      <c r="B58" s="33">
        <v>25</v>
      </c>
      <c r="C58" s="34"/>
      <c r="D58" s="34"/>
      <c r="E58" s="34"/>
      <c r="F58" s="34"/>
      <c r="G58" s="34"/>
      <c r="H58" s="34"/>
      <c r="I58" s="35"/>
      <c r="J58" s="44">
        <v>25</v>
      </c>
      <c r="K58" s="46"/>
      <c r="L58" s="46"/>
      <c r="M58" s="46"/>
      <c r="N58" s="46"/>
      <c r="O58" s="46"/>
      <c r="P58" s="46"/>
      <c r="Q58" s="48"/>
      <c r="R58" s="50">
        <v>25</v>
      </c>
      <c r="S58" s="52"/>
      <c r="T58" s="52"/>
      <c r="U58" s="52"/>
      <c r="V58" s="52"/>
      <c r="W58" s="52"/>
      <c r="X58" s="52"/>
      <c r="Y58" s="54"/>
    </row>
    <row r="59" spans="2:25" x14ac:dyDescent="0.25">
      <c r="B59" s="33"/>
      <c r="C59" s="34"/>
      <c r="D59" s="34"/>
      <c r="E59" s="34"/>
      <c r="F59" s="34"/>
      <c r="G59" s="34"/>
      <c r="H59" s="34"/>
      <c r="I59" s="35"/>
      <c r="J59" s="44"/>
      <c r="K59" s="46"/>
      <c r="L59" s="46"/>
      <c r="M59" s="46"/>
      <c r="N59" s="46"/>
      <c r="O59" s="46"/>
      <c r="P59" s="46"/>
      <c r="Q59" s="48"/>
      <c r="R59" s="50"/>
      <c r="S59" s="52"/>
      <c r="T59" s="52"/>
      <c r="U59" s="52"/>
      <c r="V59" s="52"/>
      <c r="W59" s="52"/>
      <c r="X59" s="52"/>
      <c r="Y59" s="54"/>
    </row>
    <row r="60" spans="2:25" x14ac:dyDescent="0.25">
      <c r="B60" s="33">
        <v>26</v>
      </c>
      <c r="C60" s="34"/>
      <c r="D60" s="34"/>
      <c r="E60" s="34"/>
      <c r="F60" s="34"/>
      <c r="G60" s="34"/>
      <c r="H60" s="34"/>
      <c r="I60" s="35"/>
      <c r="J60" s="44">
        <v>26</v>
      </c>
      <c r="K60" s="46"/>
      <c r="L60" s="46"/>
      <c r="M60" s="46"/>
      <c r="N60" s="46"/>
      <c r="O60" s="46"/>
      <c r="P60" s="46"/>
      <c r="Q60" s="48"/>
      <c r="R60" s="50">
        <v>26</v>
      </c>
      <c r="S60" s="52"/>
      <c r="T60" s="52"/>
      <c r="U60" s="52"/>
      <c r="V60" s="52"/>
      <c r="W60" s="52"/>
      <c r="X60" s="52"/>
      <c r="Y60" s="54"/>
    </row>
    <row r="61" spans="2:25" x14ac:dyDescent="0.25">
      <c r="B61" s="33"/>
      <c r="C61" s="34"/>
      <c r="D61" s="34"/>
      <c r="E61" s="34"/>
      <c r="F61" s="34"/>
      <c r="G61" s="34"/>
      <c r="H61" s="34"/>
      <c r="I61" s="35"/>
      <c r="J61" s="44"/>
      <c r="K61" s="46"/>
      <c r="L61" s="46"/>
      <c r="M61" s="46"/>
      <c r="N61" s="46"/>
      <c r="O61" s="46"/>
      <c r="P61" s="46"/>
      <c r="Q61" s="48"/>
      <c r="R61" s="50"/>
      <c r="S61" s="52"/>
      <c r="T61" s="52"/>
      <c r="U61" s="52"/>
      <c r="V61" s="52"/>
      <c r="W61" s="52"/>
      <c r="X61" s="52"/>
      <c r="Y61" s="54"/>
    </row>
    <row r="62" spans="2:25" x14ac:dyDescent="0.25">
      <c r="B62" s="33">
        <v>27</v>
      </c>
      <c r="C62" s="34"/>
      <c r="D62" s="34"/>
      <c r="E62" s="34"/>
      <c r="F62" s="34"/>
      <c r="G62" s="34"/>
      <c r="H62" s="34"/>
      <c r="I62" s="35"/>
      <c r="J62" s="44">
        <v>27</v>
      </c>
      <c r="K62" s="46"/>
      <c r="L62" s="46"/>
      <c r="M62" s="46"/>
      <c r="N62" s="46"/>
      <c r="O62" s="46"/>
      <c r="P62" s="46"/>
      <c r="Q62" s="48"/>
      <c r="R62" s="50">
        <v>27</v>
      </c>
      <c r="S62" s="52"/>
      <c r="T62" s="52"/>
      <c r="U62" s="52"/>
      <c r="V62" s="52"/>
      <c r="W62" s="52"/>
      <c r="X62" s="52"/>
      <c r="Y62" s="54"/>
    </row>
    <row r="63" spans="2:25" x14ac:dyDescent="0.25">
      <c r="B63" s="33"/>
      <c r="C63" s="34"/>
      <c r="D63" s="34"/>
      <c r="E63" s="34"/>
      <c r="F63" s="34"/>
      <c r="G63" s="34"/>
      <c r="H63" s="34"/>
      <c r="I63" s="35"/>
      <c r="J63" s="44"/>
      <c r="K63" s="46"/>
      <c r="L63" s="46"/>
      <c r="M63" s="46"/>
      <c r="N63" s="46"/>
      <c r="O63" s="46"/>
      <c r="P63" s="46"/>
      <c r="Q63" s="48"/>
      <c r="R63" s="50"/>
      <c r="S63" s="52"/>
      <c r="T63" s="52"/>
      <c r="U63" s="52"/>
      <c r="V63" s="52"/>
      <c r="W63" s="52"/>
      <c r="X63" s="52"/>
      <c r="Y63" s="54"/>
    </row>
    <row r="64" spans="2:25" x14ac:dyDescent="0.25">
      <c r="B64" s="33">
        <v>28</v>
      </c>
      <c r="C64" s="34"/>
      <c r="D64" s="34"/>
      <c r="E64" s="34"/>
      <c r="F64" s="34"/>
      <c r="G64" s="34"/>
      <c r="H64" s="34"/>
      <c r="I64" s="35"/>
      <c r="J64" s="44">
        <v>28</v>
      </c>
      <c r="K64" s="46"/>
      <c r="L64" s="46"/>
      <c r="M64" s="46"/>
      <c r="N64" s="46"/>
      <c r="O64" s="46"/>
      <c r="P64" s="46"/>
      <c r="Q64" s="48"/>
      <c r="R64" s="50">
        <v>28</v>
      </c>
      <c r="S64" s="52"/>
      <c r="T64" s="52"/>
      <c r="U64" s="52"/>
      <c r="V64" s="52"/>
      <c r="W64" s="52"/>
      <c r="X64" s="52"/>
      <c r="Y64" s="54"/>
    </row>
    <row r="65" spans="2:25" x14ac:dyDescent="0.25">
      <c r="B65" s="33"/>
      <c r="C65" s="34"/>
      <c r="D65" s="34"/>
      <c r="E65" s="34"/>
      <c r="F65" s="34"/>
      <c r="G65" s="34"/>
      <c r="H65" s="34"/>
      <c r="I65" s="35"/>
      <c r="J65" s="44"/>
      <c r="K65" s="46"/>
      <c r="L65" s="46"/>
      <c r="M65" s="46"/>
      <c r="N65" s="46"/>
      <c r="O65" s="46"/>
      <c r="P65" s="46"/>
      <c r="Q65" s="48"/>
      <c r="R65" s="50"/>
      <c r="S65" s="52"/>
      <c r="T65" s="52"/>
      <c r="U65" s="52"/>
      <c r="V65" s="52"/>
      <c r="W65" s="52"/>
      <c r="X65" s="52"/>
      <c r="Y65" s="54"/>
    </row>
    <row r="66" spans="2:25" x14ac:dyDescent="0.25">
      <c r="B66" s="33">
        <v>29</v>
      </c>
      <c r="C66" s="34"/>
      <c r="D66" s="34"/>
      <c r="E66" s="34"/>
      <c r="F66" s="34"/>
      <c r="G66" s="34"/>
      <c r="H66" s="34"/>
      <c r="I66" s="35"/>
      <c r="J66" s="44">
        <v>29</v>
      </c>
      <c r="K66" s="46"/>
      <c r="L66" s="46"/>
      <c r="M66" s="46"/>
      <c r="N66" s="46"/>
      <c r="O66" s="46"/>
      <c r="P66" s="46"/>
      <c r="Q66" s="48"/>
      <c r="R66" s="50">
        <v>29</v>
      </c>
      <c r="S66" s="52"/>
      <c r="T66" s="52"/>
      <c r="U66" s="52"/>
      <c r="V66" s="52"/>
      <c r="W66" s="52"/>
      <c r="X66" s="52"/>
      <c r="Y66" s="54"/>
    </row>
    <row r="67" spans="2:25" x14ac:dyDescent="0.25">
      <c r="B67" s="33"/>
      <c r="C67" s="34"/>
      <c r="D67" s="34"/>
      <c r="E67" s="34"/>
      <c r="F67" s="34"/>
      <c r="G67" s="34"/>
      <c r="H67" s="34"/>
      <c r="I67" s="35"/>
      <c r="J67" s="44"/>
      <c r="K67" s="46"/>
      <c r="L67" s="46"/>
      <c r="M67" s="46"/>
      <c r="N67" s="46"/>
      <c r="O67" s="46"/>
      <c r="P67" s="46"/>
      <c r="Q67" s="48"/>
      <c r="R67" s="50"/>
      <c r="S67" s="52"/>
      <c r="T67" s="52"/>
      <c r="U67" s="52"/>
      <c r="V67" s="52"/>
      <c r="W67" s="52"/>
      <c r="X67" s="52"/>
      <c r="Y67" s="54"/>
    </row>
    <row r="68" spans="2:25" x14ac:dyDescent="0.25">
      <c r="B68" s="33">
        <v>30</v>
      </c>
      <c r="C68" s="34"/>
      <c r="D68" s="34"/>
      <c r="E68" s="34"/>
      <c r="F68" s="34"/>
      <c r="G68" s="34"/>
      <c r="H68" s="34"/>
      <c r="I68" s="35"/>
      <c r="J68" s="44">
        <v>30</v>
      </c>
      <c r="K68" s="46"/>
      <c r="L68" s="46"/>
      <c r="M68" s="46"/>
      <c r="N68" s="46"/>
      <c r="O68" s="46"/>
      <c r="P68" s="46"/>
      <c r="Q68" s="48"/>
      <c r="R68" s="50">
        <v>30</v>
      </c>
      <c r="S68" s="52"/>
      <c r="T68" s="52"/>
      <c r="U68" s="52"/>
      <c r="V68" s="52"/>
      <c r="W68" s="52"/>
      <c r="X68" s="52"/>
      <c r="Y68" s="54"/>
    </row>
    <row r="69" spans="2:25" x14ac:dyDescent="0.25">
      <c r="B69" s="33"/>
      <c r="C69" s="34"/>
      <c r="D69" s="34"/>
      <c r="E69" s="34"/>
      <c r="F69" s="34"/>
      <c r="G69" s="34"/>
      <c r="H69" s="34"/>
      <c r="I69" s="35"/>
      <c r="J69" s="44"/>
      <c r="K69" s="46"/>
      <c r="L69" s="46"/>
      <c r="M69" s="46"/>
      <c r="N69" s="46"/>
      <c r="O69" s="46"/>
      <c r="P69" s="46"/>
      <c r="Q69" s="48"/>
      <c r="R69" s="50"/>
      <c r="S69" s="52"/>
      <c r="T69" s="52"/>
      <c r="U69" s="52"/>
      <c r="V69" s="52"/>
      <c r="W69" s="52"/>
      <c r="X69" s="52"/>
      <c r="Y69" s="54"/>
    </row>
    <row r="70" spans="2:25" x14ac:dyDescent="0.25">
      <c r="B70" s="33">
        <v>31</v>
      </c>
      <c r="C70" s="34"/>
      <c r="D70" s="34"/>
      <c r="E70" s="34"/>
      <c r="F70" s="34"/>
      <c r="G70" s="34"/>
      <c r="H70" s="34"/>
      <c r="I70" s="35"/>
      <c r="J70" s="44">
        <v>31</v>
      </c>
      <c r="K70" s="46"/>
      <c r="L70" s="46"/>
      <c r="M70" s="46"/>
      <c r="N70" s="46"/>
      <c r="O70" s="46"/>
      <c r="P70" s="46"/>
      <c r="Q70" s="48"/>
      <c r="R70" s="50">
        <v>31</v>
      </c>
      <c r="S70" s="52"/>
      <c r="T70" s="52"/>
      <c r="U70" s="52"/>
      <c r="V70" s="52"/>
      <c r="W70" s="52"/>
      <c r="X70" s="52"/>
      <c r="Y70" s="54"/>
    </row>
    <row r="71" spans="2:25" x14ac:dyDescent="0.25">
      <c r="B71" s="33"/>
      <c r="C71" s="34"/>
      <c r="D71" s="34"/>
      <c r="E71" s="34"/>
      <c r="F71" s="34"/>
      <c r="G71" s="34"/>
      <c r="H71" s="34"/>
      <c r="I71" s="35"/>
      <c r="J71" s="44"/>
      <c r="K71" s="46"/>
      <c r="L71" s="46"/>
      <c r="M71" s="46"/>
      <c r="N71" s="46"/>
      <c r="O71" s="46"/>
      <c r="P71" s="46"/>
      <c r="Q71" s="48"/>
      <c r="R71" s="50"/>
      <c r="S71" s="52"/>
      <c r="T71" s="52"/>
      <c r="U71" s="52"/>
      <c r="V71" s="52"/>
      <c r="W71" s="52"/>
      <c r="X71" s="52"/>
      <c r="Y71" s="54"/>
    </row>
    <row r="72" spans="2:25" x14ac:dyDescent="0.25">
      <c r="B72" s="33">
        <v>32</v>
      </c>
      <c r="C72" s="34"/>
      <c r="D72" s="34"/>
      <c r="E72" s="34"/>
      <c r="F72" s="34"/>
      <c r="G72" s="34"/>
      <c r="H72" s="34"/>
      <c r="I72" s="35"/>
      <c r="J72" s="44">
        <v>32</v>
      </c>
      <c r="K72" s="46"/>
      <c r="L72" s="46"/>
      <c r="M72" s="46"/>
      <c r="N72" s="46"/>
      <c r="O72" s="46"/>
      <c r="P72" s="46"/>
      <c r="Q72" s="48"/>
      <c r="R72" s="50">
        <v>32</v>
      </c>
      <c r="S72" s="52"/>
      <c r="T72" s="52"/>
      <c r="U72" s="52"/>
      <c r="V72" s="52"/>
      <c r="W72" s="52"/>
      <c r="X72" s="52"/>
      <c r="Y72" s="54"/>
    </row>
    <row r="73" spans="2:25" x14ac:dyDescent="0.25">
      <c r="B73" s="33"/>
      <c r="C73" s="34"/>
      <c r="D73" s="34"/>
      <c r="E73" s="34"/>
      <c r="F73" s="34"/>
      <c r="G73" s="34"/>
      <c r="H73" s="34"/>
      <c r="I73" s="35"/>
      <c r="J73" s="44"/>
      <c r="K73" s="46"/>
      <c r="L73" s="46"/>
      <c r="M73" s="46"/>
      <c r="N73" s="46"/>
      <c r="O73" s="46"/>
      <c r="P73" s="46"/>
      <c r="Q73" s="48"/>
      <c r="R73" s="50"/>
      <c r="S73" s="52"/>
      <c r="T73" s="52"/>
      <c r="U73" s="52"/>
      <c r="V73" s="52"/>
      <c r="W73" s="52"/>
      <c r="X73" s="52"/>
      <c r="Y73" s="54"/>
    </row>
    <row r="74" spans="2:25" x14ac:dyDescent="0.25">
      <c r="B74" s="33">
        <v>33</v>
      </c>
      <c r="C74" s="34"/>
      <c r="D74" s="34"/>
      <c r="E74" s="34"/>
      <c r="F74" s="34"/>
      <c r="G74" s="34"/>
      <c r="H74" s="34"/>
      <c r="I74" s="35"/>
      <c r="J74" s="44">
        <v>33</v>
      </c>
      <c r="K74" s="46"/>
      <c r="L74" s="46"/>
      <c r="M74" s="46"/>
      <c r="N74" s="46"/>
      <c r="O74" s="46"/>
      <c r="P74" s="46"/>
      <c r="Q74" s="48"/>
      <c r="R74" s="50">
        <v>33</v>
      </c>
      <c r="S74" s="52"/>
      <c r="T74" s="52"/>
      <c r="U74" s="52"/>
      <c r="V74" s="52"/>
      <c r="W74" s="52"/>
      <c r="X74" s="52"/>
      <c r="Y74" s="54"/>
    </row>
    <row r="75" spans="2:25" x14ac:dyDescent="0.25">
      <c r="B75" s="33"/>
      <c r="C75" s="34"/>
      <c r="D75" s="34"/>
      <c r="E75" s="34"/>
      <c r="F75" s="34"/>
      <c r="G75" s="34"/>
      <c r="H75" s="34"/>
      <c r="I75" s="35"/>
      <c r="J75" s="44"/>
      <c r="K75" s="46"/>
      <c r="L75" s="46"/>
      <c r="M75" s="46"/>
      <c r="N75" s="46"/>
      <c r="O75" s="46"/>
      <c r="P75" s="46"/>
      <c r="Q75" s="48"/>
      <c r="R75" s="50"/>
      <c r="S75" s="52"/>
      <c r="T75" s="52"/>
      <c r="U75" s="52"/>
      <c r="V75" s="52"/>
      <c r="W75" s="52"/>
      <c r="X75" s="52"/>
      <c r="Y75" s="54"/>
    </row>
    <row r="76" spans="2:25" x14ac:dyDescent="0.25">
      <c r="B76" s="33">
        <v>34</v>
      </c>
      <c r="C76" s="34"/>
      <c r="D76" s="34"/>
      <c r="E76" s="34"/>
      <c r="F76" s="34"/>
      <c r="G76" s="34"/>
      <c r="H76" s="34"/>
      <c r="I76" s="35"/>
      <c r="J76" s="44">
        <v>34</v>
      </c>
      <c r="K76" s="46"/>
      <c r="L76" s="46"/>
      <c r="M76" s="46"/>
      <c r="N76" s="46"/>
      <c r="O76" s="46"/>
      <c r="P76" s="46"/>
      <c r="Q76" s="48"/>
      <c r="R76" s="50">
        <v>34</v>
      </c>
      <c r="S76" s="52"/>
      <c r="T76" s="52"/>
      <c r="U76" s="52"/>
      <c r="V76" s="52"/>
      <c r="W76" s="52"/>
      <c r="X76" s="52"/>
      <c r="Y76" s="54"/>
    </row>
    <row r="77" spans="2:25" x14ac:dyDescent="0.25">
      <c r="B77" s="33"/>
      <c r="C77" s="34"/>
      <c r="D77" s="34"/>
      <c r="E77" s="34"/>
      <c r="F77" s="34"/>
      <c r="G77" s="34"/>
      <c r="H77" s="34"/>
      <c r="I77" s="35"/>
      <c r="J77" s="44"/>
      <c r="K77" s="46"/>
      <c r="L77" s="46"/>
      <c r="M77" s="46"/>
      <c r="N77" s="46"/>
      <c r="O77" s="46"/>
      <c r="P77" s="46"/>
      <c r="Q77" s="48"/>
      <c r="R77" s="50"/>
      <c r="S77" s="52"/>
      <c r="T77" s="52"/>
      <c r="U77" s="52"/>
      <c r="V77" s="52"/>
      <c r="W77" s="52"/>
      <c r="X77" s="52"/>
      <c r="Y77" s="54"/>
    </row>
    <row r="78" spans="2:25" x14ac:dyDescent="0.25">
      <c r="B78" s="33">
        <v>35</v>
      </c>
      <c r="C78" s="34"/>
      <c r="D78" s="34"/>
      <c r="E78" s="34"/>
      <c r="F78" s="34"/>
      <c r="G78" s="34"/>
      <c r="H78" s="34"/>
      <c r="I78" s="35"/>
      <c r="J78" s="44">
        <v>35</v>
      </c>
      <c r="K78" s="46"/>
      <c r="L78" s="46"/>
      <c r="M78" s="46"/>
      <c r="N78" s="46"/>
      <c r="O78" s="46"/>
      <c r="P78" s="46"/>
      <c r="Q78" s="48"/>
      <c r="R78" s="50">
        <v>35</v>
      </c>
      <c r="S78" s="52"/>
      <c r="T78" s="52"/>
      <c r="U78" s="52"/>
      <c r="V78" s="52"/>
      <c r="W78" s="52"/>
      <c r="X78" s="52"/>
      <c r="Y78" s="54"/>
    </row>
    <row r="79" spans="2:25" x14ac:dyDescent="0.25">
      <c r="B79" s="33"/>
      <c r="C79" s="34"/>
      <c r="D79" s="34"/>
      <c r="E79" s="34"/>
      <c r="F79" s="34"/>
      <c r="G79" s="34"/>
      <c r="H79" s="34"/>
      <c r="I79" s="35"/>
      <c r="J79" s="44"/>
      <c r="K79" s="46"/>
      <c r="L79" s="46"/>
      <c r="M79" s="46"/>
      <c r="N79" s="46"/>
      <c r="O79" s="46"/>
      <c r="P79" s="46"/>
      <c r="Q79" s="48"/>
      <c r="R79" s="50"/>
      <c r="S79" s="52"/>
      <c r="T79" s="52"/>
      <c r="U79" s="52"/>
      <c r="V79" s="52"/>
      <c r="W79" s="52"/>
      <c r="X79" s="52"/>
      <c r="Y79" s="54"/>
    </row>
    <row r="80" spans="2:25" x14ac:dyDescent="0.25">
      <c r="B80" s="33">
        <v>36</v>
      </c>
      <c r="C80" s="34"/>
      <c r="D80" s="34"/>
      <c r="E80" s="34"/>
      <c r="F80" s="34"/>
      <c r="G80" s="34"/>
      <c r="H80" s="34"/>
      <c r="I80" s="35"/>
      <c r="J80" s="44">
        <v>36</v>
      </c>
      <c r="K80" s="46"/>
      <c r="L80" s="46"/>
      <c r="M80" s="46"/>
      <c r="N80" s="46"/>
      <c r="O80" s="46"/>
      <c r="P80" s="46"/>
      <c r="Q80" s="48"/>
      <c r="R80" s="50">
        <v>36</v>
      </c>
      <c r="S80" s="52"/>
      <c r="T80" s="52"/>
      <c r="U80" s="52"/>
      <c r="V80" s="52"/>
      <c r="W80" s="52"/>
      <c r="X80" s="52"/>
      <c r="Y80" s="54"/>
    </row>
    <row r="81" spans="2:25" x14ac:dyDescent="0.25">
      <c r="B81" s="33"/>
      <c r="C81" s="34"/>
      <c r="D81" s="34"/>
      <c r="E81" s="34"/>
      <c r="F81" s="34"/>
      <c r="G81" s="34"/>
      <c r="H81" s="34"/>
      <c r="I81" s="35"/>
      <c r="J81" s="44"/>
      <c r="K81" s="46"/>
      <c r="L81" s="46"/>
      <c r="M81" s="46"/>
      <c r="N81" s="46"/>
      <c r="O81" s="46"/>
      <c r="P81" s="46"/>
      <c r="Q81" s="48"/>
      <c r="R81" s="50"/>
      <c r="S81" s="52"/>
      <c r="T81" s="52"/>
      <c r="U81" s="52"/>
      <c r="V81" s="52"/>
      <c r="W81" s="52"/>
      <c r="X81" s="52"/>
      <c r="Y81" s="54"/>
    </row>
    <row r="82" spans="2:25" x14ac:dyDescent="0.25">
      <c r="B82" s="33">
        <v>37</v>
      </c>
      <c r="C82" s="34"/>
      <c r="D82" s="34"/>
      <c r="E82" s="34"/>
      <c r="F82" s="34"/>
      <c r="G82" s="34"/>
      <c r="H82" s="34"/>
      <c r="I82" s="35"/>
      <c r="J82" s="44">
        <v>37</v>
      </c>
      <c r="K82" s="46"/>
      <c r="L82" s="46"/>
      <c r="M82" s="46"/>
      <c r="N82" s="46"/>
      <c r="O82" s="46"/>
      <c r="P82" s="46"/>
      <c r="Q82" s="48"/>
      <c r="R82" s="50">
        <v>37</v>
      </c>
      <c r="S82" s="52"/>
      <c r="T82" s="52"/>
      <c r="U82" s="52"/>
      <c r="V82" s="52"/>
      <c r="W82" s="52"/>
      <c r="X82" s="52"/>
      <c r="Y82" s="54"/>
    </row>
    <row r="83" spans="2:25" x14ac:dyDescent="0.25">
      <c r="B83" s="33"/>
      <c r="C83" s="34"/>
      <c r="D83" s="34"/>
      <c r="E83" s="34"/>
      <c r="F83" s="34"/>
      <c r="G83" s="34"/>
      <c r="H83" s="34"/>
      <c r="I83" s="35"/>
      <c r="J83" s="44"/>
      <c r="K83" s="46"/>
      <c r="L83" s="46"/>
      <c r="M83" s="46"/>
      <c r="N83" s="46"/>
      <c r="O83" s="46"/>
      <c r="P83" s="46"/>
      <c r="Q83" s="48"/>
      <c r="R83" s="50"/>
      <c r="S83" s="52"/>
      <c r="T83" s="52"/>
      <c r="U83" s="52"/>
      <c r="V83" s="52"/>
      <c r="W83" s="52"/>
      <c r="X83" s="52"/>
      <c r="Y83" s="54"/>
    </row>
    <row r="84" spans="2:25" x14ac:dyDescent="0.25">
      <c r="B84" s="33">
        <v>38</v>
      </c>
      <c r="C84" s="34"/>
      <c r="D84" s="34"/>
      <c r="E84" s="34"/>
      <c r="F84" s="34"/>
      <c r="G84" s="34"/>
      <c r="H84" s="34"/>
      <c r="I84" s="35"/>
      <c r="J84" s="44">
        <v>38</v>
      </c>
      <c r="K84" s="46"/>
      <c r="L84" s="46"/>
      <c r="M84" s="46"/>
      <c r="N84" s="46"/>
      <c r="O84" s="46"/>
      <c r="P84" s="46"/>
      <c r="Q84" s="48"/>
      <c r="R84" s="50">
        <v>38</v>
      </c>
      <c r="S84" s="52"/>
      <c r="T84" s="52"/>
      <c r="U84" s="52"/>
      <c r="V84" s="52"/>
      <c r="W84" s="52"/>
      <c r="X84" s="52"/>
      <c r="Y84" s="54"/>
    </row>
    <row r="85" spans="2:25" x14ac:dyDescent="0.25">
      <c r="B85" s="33"/>
      <c r="C85" s="34"/>
      <c r="D85" s="34"/>
      <c r="E85" s="34"/>
      <c r="F85" s="34"/>
      <c r="G85" s="34"/>
      <c r="H85" s="34"/>
      <c r="I85" s="35"/>
      <c r="J85" s="44"/>
      <c r="K85" s="46"/>
      <c r="L85" s="46"/>
      <c r="M85" s="46"/>
      <c r="N85" s="46"/>
      <c r="O85" s="46"/>
      <c r="P85" s="46"/>
      <c r="Q85" s="48"/>
      <c r="R85" s="50"/>
      <c r="S85" s="52"/>
      <c r="T85" s="52"/>
      <c r="U85" s="52"/>
      <c r="V85" s="52"/>
      <c r="W85" s="52"/>
      <c r="X85" s="52"/>
      <c r="Y85" s="54"/>
    </row>
    <row r="86" spans="2:25" x14ac:dyDescent="0.25">
      <c r="B86" s="33">
        <v>39</v>
      </c>
      <c r="C86" s="34"/>
      <c r="D86" s="34"/>
      <c r="E86" s="34"/>
      <c r="F86" s="34"/>
      <c r="G86" s="34"/>
      <c r="H86" s="34"/>
      <c r="I86" s="35"/>
      <c r="J86" s="44">
        <v>39</v>
      </c>
      <c r="K86" s="46"/>
      <c r="L86" s="46"/>
      <c r="M86" s="46"/>
      <c r="N86" s="46"/>
      <c r="O86" s="46"/>
      <c r="P86" s="46"/>
      <c r="Q86" s="48"/>
      <c r="R86" s="50">
        <v>39</v>
      </c>
      <c r="S86" s="52"/>
      <c r="T86" s="52"/>
      <c r="U86" s="52"/>
      <c r="V86" s="52"/>
      <c r="W86" s="52"/>
      <c r="X86" s="52"/>
      <c r="Y86" s="54"/>
    </row>
    <row r="87" spans="2:25" x14ac:dyDescent="0.25">
      <c r="B87" s="33"/>
      <c r="C87" s="34"/>
      <c r="D87" s="34"/>
      <c r="E87" s="34"/>
      <c r="F87" s="34"/>
      <c r="G87" s="34"/>
      <c r="H87" s="34"/>
      <c r="I87" s="35"/>
      <c r="J87" s="44"/>
      <c r="K87" s="46"/>
      <c r="L87" s="46"/>
      <c r="M87" s="46"/>
      <c r="N87" s="46"/>
      <c r="O87" s="46"/>
      <c r="P87" s="46"/>
      <c r="Q87" s="48"/>
      <c r="R87" s="50"/>
      <c r="S87" s="52"/>
      <c r="T87" s="52"/>
      <c r="U87" s="52"/>
      <c r="V87" s="52"/>
      <c r="W87" s="52"/>
      <c r="X87" s="52"/>
      <c r="Y87" s="54"/>
    </row>
    <row r="88" spans="2:25" x14ac:dyDescent="0.25">
      <c r="B88" s="33">
        <v>40</v>
      </c>
      <c r="C88" s="34"/>
      <c r="D88" s="34"/>
      <c r="E88" s="34"/>
      <c r="F88" s="34"/>
      <c r="G88" s="34"/>
      <c r="H88" s="34"/>
      <c r="I88" s="35"/>
      <c r="J88" s="44">
        <v>40</v>
      </c>
      <c r="K88" s="46"/>
      <c r="L88" s="46"/>
      <c r="M88" s="46"/>
      <c r="N88" s="46"/>
      <c r="O88" s="46"/>
      <c r="P88" s="46"/>
      <c r="Q88" s="48"/>
      <c r="R88" s="50">
        <v>40</v>
      </c>
      <c r="S88" s="52"/>
      <c r="T88" s="52"/>
      <c r="U88" s="52"/>
      <c r="V88" s="52"/>
      <c r="W88" s="52"/>
      <c r="X88" s="52"/>
      <c r="Y88" s="54"/>
    </row>
    <row r="89" spans="2:25" x14ac:dyDescent="0.25">
      <c r="B89" s="33"/>
      <c r="C89" s="34"/>
      <c r="D89" s="34"/>
      <c r="E89" s="34"/>
      <c r="F89" s="34"/>
      <c r="G89" s="34"/>
      <c r="H89" s="34"/>
      <c r="I89" s="35"/>
      <c r="J89" s="44"/>
      <c r="K89" s="46"/>
      <c r="L89" s="46"/>
      <c r="M89" s="46"/>
      <c r="N89" s="46"/>
      <c r="O89" s="46"/>
      <c r="P89" s="46"/>
      <c r="Q89" s="48"/>
      <c r="R89" s="50"/>
      <c r="S89" s="52"/>
      <c r="T89" s="52"/>
      <c r="U89" s="52"/>
      <c r="V89" s="52"/>
      <c r="W89" s="52"/>
      <c r="X89" s="52"/>
      <c r="Y89" s="54"/>
    </row>
    <row r="90" spans="2:25" x14ac:dyDescent="0.25">
      <c r="B90" s="33">
        <v>41</v>
      </c>
      <c r="C90" s="34"/>
      <c r="D90" s="34"/>
      <c r="E90" s="34"/>
      <c r="F90" s="34"/>
      <c r="G90" s="34"/>
      <c r="H90" s="34"/>
      <c r="I90" s="35"/>
      <c r="J90" s="44">
        <v>41</v>
      </c>
      <c r="K90" s="46"/>
      <c r="L90" s="46"/>
      <c r="M90" s="46"/>
      <c r="N90" s="46"/>
      <c r="O90" s="46"/>
      <c r="P90" s="46"/>
      <c r="Q90" s="48"/>
      <c r="R90" s="50">
        <v>41</v>
      </c>
      <c r="S90" s="52"/>
      <c r="T90" s="52"/>
      <c r="U90" s="52"/>
      <c r="V90" s="52"/>
      <c r="W90" s="52"/>
      <c r="X90" s="52"/>
      <c r="Y90" s="54"/>
    </row>
    <row r="91" spans="2:25" x14ac:dyDescent="0.25">
      <c r="B91" s="33"/>
      <c r="C91" s="34"/>
      <c r="D91" s="34"/>
      <c r="E91" s="34"/>
      <c r="F91" s="34"/>
      <c r="G91" s="34"/>
      <c r="H91" s="34"/>
      <c r="I91" s="35"/>
      <c r="J91" s="44"/>
      <c r="K91" s="46"/>
      <c r="L91" s="46"/>
      <c r="M91" s="46"/>
      <c r="N91" s="46"/>
      <c r="O91" s="46"/>
      <c r="P91" s="46"/>
      <c r="Q91" s="48"/>
      <c r="R91" s="50"/>
      <c r="S91" s="52"/>
      <c r="T91" s="52"/>
      <c r="U91" s="52"/>
      <c r="V91" s="52"/>
      <c r="W91" s="52"/>
      <c r="X91" s="52"/>
      <c r="Y91" s="54"/>
    </row>
    <row r="92" spans="2:25" x14ac:dyDescent="0.25">
      <c r="B92" s="33">
        <v>42</v>
      </c>
      <c r="C92" s="34"/>
      <c r="D92" s="34"/>
      <c r="E92" s="34"/>
      <c r="F92" s="34"/>
      <c r="G92" s="34"/>
      <c r="H92" s="34"/>
      <c r="I92" s="35"/>
      <c r="J92" s="44">
        <v>42</v>
      </c>
      <c r="K92" s="46"/>
      <c r="L92" s="46"/>
      <c r="M92" s="46"/>
      <c r="N92" s="46"/>
      <c r="O92" s="46"/>
      <c r="P92" s="46"/>
      <c r="Q92" s="48"/>
      <c r="R92" s="50">
        <v>42</v>
      </c>
      <c r="S92" s="52"/>
      <c r="T92" s="52"/>
      <c r="U92" s="52"/>
      <c r="V92" s="52"/>
      <c r="W92" s="52"/>
      <c r="X92" s="52"/>
      <c r="Y92" s="54"/>
    </row>
    <row r="93" spans="2:25" x14ac:dyDescent="0.25">
      <c r="B93" s="33"/>
      <c r="C93" s="34"/>
      <c r="D93" s="34"/>
      <c r="E93" s="34"/>
      <c r="F93" s="34"/>
      <c r="G93" s="34"/>
      <c r="H93" s="34"/>
      <c r="I93" s="35"/>
      <c r="J93" s="44"/>
      <c r="K93" s="46"/>
      <c r="L93" s="46"/>
      <c r="M93" s="46"/>
      <c r="N93" s="46"/>
      <c r="O93" s="46"/>
      <c r="P93" s="46"/>
      <c r="Q93" s="48"/>
      <c r="R93" s="50"/>
      <c r="S93" s="52"/>
      <c r="T93" s="52"/>
      <c r="U93" s="52"/>
      <c r="V93" s="52"/>
      <c r="W93" s="52"/>
      <c r="X93" s="52"/>
      <c r="Y93" s="54"/>
    </row>
    <row r="94" spans="2:25" x14ac:dyDescent="0.25">
      <c r="B94" s="33">
        <v>43</v>
      </c>
      <c r="C94" s="34"/>
      <c r="D94" s="34"/>
      <c r="E94" s="34"/>
      <c r="F94" s="34"/>
      <c r="G94" s="34"/>
      <c r="H94" s="34"/>
      <c r="I94" s="35"/>
      <c r="J94" s="44">
        <v>43</v>
      </c>
      <c r="K94" s="46"/>
      <c r="L94" s="46"/>
      <c r="M94" s="46"/>
      <c r="N94" s="46"/>
      <c r="O94" s="46"/>
      <c r="P94" s="46"/>
      <c r="Q94" s="48"/>
      <c r="R94" s="50">
        <v>43</v>
      </c>
      <c r="S94" s="52"/>
      <c r="T94" s="52"/>
      <c r="U94" s="52"/>
      <c r="V94" s="52"/>
      <c r="W94" s="52"/>
      <c r="X94" s="52"/>
      <c r="Y94" s="54"/>
    </row>
    <row r="95" spans="2:25" x14ac:dyDescent="0.25">
      <c r="B95" s="33"/>
      <c r="C95" s="34"/>
      <c r="D95" s="34"/>
      <c r="E95" s="34"/>
      <c r="F95" s="34"/>
      <c r="G95" s="34"/>
      <c r="H95" s="34"/>
      <c r="I95" s="35"/>
      <c r="J95" s="44"/>
      <c r="K95" s="46"/>
      <c r="L95" s="46"/>
      <c r="M95" s="46"/>
      <c r="N95" s="46"/>
      <c r="O95" s="46"/>
      <c r="P95" s="46"/>
      <c r="Q95" s="48"/>
      <c r="R95" s="50"/>
      <c r="S95" s="52"/>
      <c r="T95" s="52"/>
      <c r="U95" s="52"/>
      <c r="V95" s="52"/>
      <c r="W95" s="52"/>
      <c r="X95" s="52"/>
      <c r="Y95" s="54"/>
    </row>
    <row r="96" spans="2:25" x14ac:dyDescent="0.25">
      <c r="B96" s="33">
        <v>44</v>
      </c>
      <c r="C96" s="34"/>
      <c r="D96" s="34"/>
      <c r="E96" s="34"/>
      <c r="F96" s="34"/>
      <c r="G96" s="34"/>
      <c r="H96" s="34"/>
      <c r="I96" s="35"/>
      <c r="J96" s="44">
        <v>44</v>
      </c>
      <c r="K96" s="46"/>
      <c r="L96" s="46"/>
      <c r="M96" s="46"/>
      <c r="N96" s="46"/>
      <c r="O96" s="46"/>
      <c r="P96" s="46"/>
      <c r="Q96" s="48"/>
      <c r="R96" s="50">
        <v>44</v>
      </c>
      <c r="S96" s="52"/>
      <c r="T96" s="52"/>
      <c r="U96" s="52"/>
      <c r="V96" s="52"/>
      <c r="W96" s="52"/>
      <c r="X96" s="52"/>
      <c r="Y96" s="54"/>
    </row>
    <row r="97" spans="2:25" x14ac:dyDescent="0.25">
      <c r="B97" s="33"/>
      <c r="C97" s="34"/>
      <c r="D97" s="34"/>
      <c r="E97" s="34"/>
      <c r="F97" s="34"/>
      <c r="G97" s="34"/>
      <c r="H97" s="34"/>
      <c r="I97" s="35"/>
      <c r="J97" s="44"/>
      <c r="K97" s="46"/>
      <c r="L97" s="46"/>
      <c r="M97" s="46"/>
      <c r="N97" s="46"/>
      <c r="O97" s="46"/>
      <c r="P97" s="46"/>
      <c r="Q97" s="48"/>
      <c r="R97" s="50"/>
      <c r="S97" s="52"/>
      <c r="T97" s="52"/>
      <c r="U97" s="52"/>
      <c r="V97" s="52"/>
      <c r="W97" s="52"/>
      <c r="X97" s="52"/>
      <c r="Y97" s="54"/>
    </row>
    <row r="98" spans="2:25" x14ac:dyDescent="0.25">
      <c r="B98" s="33">
        <v>45</v>
      </c>
      <c r="C98" s="34"/>
      <c r="D98" s="34"/>
      <c r="E98" s="34"/>
      <c r="F98" s="34"/>
      <c r="G98" s="34"/>
      <c r="H98" s="34"/>
      <c r="I98" s="35"/>
      <c r="J98" s="44">
        <v>45</v>
      </c>
      <c r="K98" s="46"/>
      <c r="L98" s="46"/>
      <c r="M98" s="46"/>
      <c r="N98" s="46"/>
      <c r="O98" s="46"/>
      <c r="P98" s="46"/>
      <c r="Q98" s="48"/>
      <c r="R98" s="50">
        <v>45</v>
      </c>
      <c r="S98" s="52"/>
      <c r="T98" s="52"/>
      <c r="U98" s="52"/>
      <c r="V98" s="52"/>
      <c r="W98" s="52"/>
      <c r="X98" s="52"/>
      <c r="Y98" s="54"/>
    </row>
    <row r="99" spans="2:25" x14ac:dyDescent="0.25">
      <c r="B99" s="33"/>
      <c r="C99" s="34"/>
      <c r="D99" s="34"/>
      <c r="E99" s="34"/>
      <c r="F99" s="34"/>
      <c r="G99" s="34"/>
      <c r="H99" s="34"/>
      <c r="I99" s="35"/>
      <c r="J99" s="44"/>
      <c r="K99" s="46"/>
      <c r="L99" s="46"/>
      <c r="M99" s="46"/>
      <c r="N99" s="46"/>
      <c r="O99" s="46"/>
      <c r="P99" s="46"/>
      <c r="Q99" s="48"/>
      <c r="R99" s="50"/>
      <c r="S99" s="52"/>
      <c r="T99" s="52"/>
      <c r="U99" s="52"/>
      <c r="V99" s="52"/>
      <c r="W99" s="52"/>
      <c r="X99" s="52"/>
      <c r="Y99" s="54"/>
    </row>
    <row r="100" spans="2:25" x14ac:dyDescent="0.25">
      <c r="B100" s="33">
        <v>46</v>
      </c>
      <c r="C100" s="34"/>
      <c r="D100" s="34"/>
      <c r="E100" s="34"/>
      <c r="F100" s="34"/>
      <c r="G100" s="34"/>
      <c r="H100" s="34"/>
      <c r="I100" s="35"/>
      <c r="J100" s="44">
        <v>46</v>
      </c>
      <c r="K100" s="46"/>
      <c r="L100" s="46"/>
      <c r="M100" s="46"/>
      <c r="N100" s="46"/>
      <c r="O100" s="46"/>
      <c r="P100" s="46"/>
      <c r="Q100" s="48"/>
      <c r="R100" s="50">
        <v>46</v>
      </c>
      <c r="S100" s="52"/>
      <c r="T100" s="52"/>
      <c r="U100" s="52"/>
      <c r="V100" s="52"/>
      <c r="W100" s="52"/>
      <c r="X100" s="52"/>
      <c r="Y100" s="54"/>
    </row>
    <row r="101" spans="2:25" x14ac:dyDescent="0.25">
      <c r="B101" s="33"/>
      <c r="C101" s="34"/>
      <c r="D101" s="34"/>
      <c r="E101" s="34"/>
      <c r="F101" s="34"/>
      <c r="G101" s="34"/>
      <c r="H101" s="34"/>
      <c r="I101" s="35"/>
      <c r="J101" s="44"/>
      <c r="K101" s="46"/>
      <c r="L101" s="46"/>
      <c r="M101" s="46"/>
      <c r="N101" s="46"/>
      <c r="O101" s="46"/>
      <c r="P101" s="46"/>
      <c r="Q101" s="48"/>
      <c r="R101" s="50"/>
      <c r="S101" s="52"/>
      <c r="T101" s="52"/>
      <c r="U101" s="52"/>
      <c r="V101" s="52"/>
      <c r="W101" s="52"/>
      <c r="X101" s="52"/>
      <c r="Y101" s="54"/>
    </row>
    <row r="102" spans="2:25" x14ac:dyDescent="0.25">
      <c r="B102" s="33">
        <v>47</v>
      </c>
      <c r="C102" s="34"/>
      <c r="D102" s="34"/>
      <c r="E102" s="34"/>
      <c r="F102" s="34"/>
      <c r="G102" s="34"/>
      <c r="H102" s="34"/>
      <c r="I102" s="35"/>
      <c r="J102" s="44">
        <v>47</v>
      </c>
      <c r="K102" s="46"/>
      <c r="L102" s="46"/>
      <c r="M102" s="46"/>
      <c r="N102" s="46"/>
      <c r="O102" s="46"/>
      <c r="P102" s="46"/>
      <c r="Q102" s="48"/>
      <c r="R102" s="50">
        <v>47</v>
      </c>
      <c r="S102" s="52"/>
      <c r="T102" s="52"/>
      <c r="U102" s="52"/>
      <c r="V102" s="52"/>
      <c r="W102" s="52"/>
      <c r="X102" s="52"/>
      <c r="Y102" s="54"/>
    </row>
    <row r="103" spans="2:25" x14ac:dyDescent="0.25">
      <c r="B103" s="33"/>
      <c r="C103" s="34"/>
      <c r="D103" s="34"/>
      <c r="E103" s="34"/>
      <c r="F103" s="34"/>
      <c r="G103" s="34"/>
      <c r="H103" s="34"/>
      <c r="I103" s="35"/>
      <c r="J103" s="44"/>
      <c r="K103" s="46"/>
      <c r="L103" s="46"/>
      <c r="M103" s="46"/>
      <c r="N103" s="46"/>
      <c r="O103" s="46"/>
      <c r="P103" s="46"/>
      <c r="Q103" s="48"/>
      <c r="R103" s="50"/>
      <c r="S103" s="52"/>
      <c r="T103" s="52"/>
      <c r="U103" s="52"/>
      <c r="V103" s="52"/>
      <c r="W103" s="52"/>
      <c r="X103" s="52"/>
      <c r="Y103" s="54"/>
    </row>
    <row r="104" spans="2:25" x14ac:dyDescent="0.25">
      <c r="B104" s="33">
        <v>48</v>
      </c>
      <c r="C104" s="34"/>
      <c r="D104" s="34"/>
      <c r="E104" s="34"/>
      <c r="F104" s="34"/>
      <c r="G104" s="34"/>
      <c r="H104" s="34"/>
      <c r="I104" s="35"/>
      <c r="J104" s="44">
        <v>48</v>
      </c>
      <c r="K104" s="46"/>
      <c r="L104" s="46"/>
      <c r="M104" s="46"/>
      <c r="N104" s="46"/>
      <c r="O104" s="46"/>
      <c r="P104" s="46"/>
      <c r="Q104" s="48"/>
      <c r="R104" s="50">
        <v>48</v>
      </c>
      <c r="S104" s="52"/>
      <c r="T104" s="52"/>
      <c r="U104" s="52"/>
      <c r="V104" s="52"/>
      <c r="W104" s="52"/>
      <c r="X104" s="52"/>
      <c r="Y104" s="54"/>
    </row>
    <row r="105" spans="2:25" x14ac:dyDescent="0.25">
      <c r="B105" s="33"/>
      <c r="C105" s="34"/>
      <c r="D105" s="34"/>
      <c r="E105" s="34"/>
      <c r="F105" s="34"/>
      <c r="G105" s="34"/>
      <c r="H105" s="34"/>
      <c r="I105" s="35"/>
      <c r="J105" s="44"/>
      <c r="K105" s="46"/>
      <c r="L105" s="46"/>
      <c r="M105" s="46"/>
      <c r="N105" s="46"/>
      <c r="O105" s="46"/>
      <c r="P105" s="46"/>
      <c r="Q105" s="48"/>
      <c r="R105" s="50"/>
      <c r="S105" s="52"/>
      <c r="T105" s="52"/>
      <c r="U105" s="52"/>
      <c r="V105" s="52"/>
      <c r="W105" s="52"/>
      <c r="X105" s="52"/>
      <c r="Y105" s="54"/>
    </row>
    <row r="106" spans="2:25" x14ac:dyDescent="0.25">
      <c r="B106" s="33">
        <v>49</v>
      </c>
      <c r="C106" s="34"/>
      <c r="D106" s="34"/>
      <c r="E106" s="34"/>
      <c r="F106" s="34"/>
      <c r="G106" s="34"/>
      <c r="H106" s="34"/>
      <c r="I106" s="35"/>
      <c r="J106" s="44">
        <v>49</v>
      </c>
      <c r="K106" s="46"/>
      <c r="L106" s="46"/>
      <c r="M106" s="46"/>
      <c r="N106" s="46"/>
      <c r="O106" s="46"/>
      <c r="P106" s="46"/>
      <c r="Q106" s="48"/>
      <c r="R106" s="50">
        <v>49</v>
      </c>
      <c r="S106" s="52"/>
      <c r="T106" s="52"/>
      <c r="U106" s="52"/>
      <c r="V106" s="52"/>
      <c r="W106" s="52"/>
      <c r="X106" s="52"/>
      <c r="Y106" s="54"/>
    </row>
    <row r="107" spans="2:25" x14ac:dyDescent="0.25">
      <c r="B107" s="33"/>
      <c r="C107" s="34"/>
      <c r="D107" s="34"/>
      <c r="E107" s="34"/>
      <c r="F107" s="34"/>
      <c r="G107" s="34"/>
      <c r="H107" s="34"/>
      <c r="I107" s="35"/>
      <c r="J107" s="44"/>
      <c r="K107" s="46"/>
      <c r="L107" s="46"/>
      <c r="M107" s="46"/>
      <c r="N107" s="46"/>
      <c r="O107" s="46"/>
      <c r="P107" s="46"/>
      <c r="Q107" s="48"/>
      <c r="R107" s="50"/>
      <c r="S107" s="52"/>
      <c r="T107" s="52"/>
      <c r="U107" s="52"/>
      <c r="V107" s="52"/>
      <c r="W107" s="52"/>
      <c r="X107" s="52"/>
      <c r="Y107" s="54"/>
    </row>
    <row r="108" spans="2:25" x14ac:dyDescent="0.25">
      <c r="B108" s="33">
        <v>50</v>
      </c>
      <c r="C108" s="34"/>
      <c r="D108" s="34"/>
      <c r="E108" s="34"/>
      <c r="F108" s="34"/>
      <c r="G108" s="34"/>
      <c r="H108" s="34"/>
      <c r="I108" s="35"/>
      <c r="J108" s="44">
        <v>50</v>
      </c>
      <c r="K108" s="46"/>
      <c r="L108" s="46"/>
      <c r="M108" s="46"/>
      <c r="N108" s="46"/>
      <c r="O108" s="46"/>
      <c r="P108" s="46"/>
      <c r="Q108" s="48"/>
      <c r="R108" s="50">
        <v>50</v>
      </c>
      <c r="S108" s="52"/>
      <c r="T108" s="52"/>
      <c r="U108" s="52"/>
      <c r="V108" s="52"/>
      <c r="W108" s="52"/>
      <c r="X108" s="52"/>
      <c r="Y108" s="54"/>
    </row>
    <row r="109" spans="2:25" x14ac:dyDescent="0.25">
      <c r="B109" s="55"/>
      <c r="C109" s="56"/>
      <c r="D109" s="56"/>
      <c r="E109" s="56"/>
      <c r="F109" s="56"/>
      <c r="G109" s="56"/>
      <c r="H109" s="56"/>
      <c r="I109" s="57"/>
      <c r="J109" s="58"/>
      <c r="K109" s="59"/>
      <c r="L109" s="59"/>
      <c r="M109" s="59"/>
      <c r="N109" s="59"/>
      <c r="O109" s="59"/>
      <c r="P109" s="59"/>
      <c r="Q109" s="60"/>
      <c r="R109" s="65"/>
      <c r="S109" s="66"/>
      <c r="T109" s="66"/>
      <c r="U109" s="66"/>
      <c r="V109" s="66"/>
      <c r="W109" s="66"/>
      <c r="X109" s="66"/>
      <c r="Y109" s="67"/>
    </row>
  </sheetData>
  <sheetProtection algorithmName="SHA-512" hashValue="G3Ygysd9Popqnj35bG/IN3+evTSrtZFJotTOGINANSJNC7QNBqS7FjRzSZmntOZw3l04czHop0Fw2ZqHM7QgOg==" saltValue="FvLOXKdKQIbz1syYFq+Pzg==" spinCount="100000" sheet="1" objects="1" scenarios="1" selectLockedCells="1"/>
  <mergeCells count="459">
    <mergeCell ref="B6:C6"/>
    <mergeCell ref="J5:Q7"/>
    <mergeCell ref="D6:G6"/>
    <mergeCell ref="B7:C7"/>
    <mergeCell ref="D7:E7"/>
    <mergeCell ref="R108:R109"/>
    <mergeCell ref="S108:X109"/>
    <mergeCell ref="Y108:Y109"/>
    <mergeCell ref="R104:R105"/>
    <mergeCell ref="S104:X105"/>
    <mergeCell ref="Y104:Y105"/>
    <mergeCell ref="R106:R107"/>
    <mergeCell ref="S106:X107"/>
    <mergeCell ref="Y106:Y107"/>
    <mergeCell ref="R100:R101"/>
    <mergeCell ref="S100:X101"/>
    <mergeCell ref="Y100:Y101"/>
    <mergeCell ref="R102:R103"/>
    <mergeCell ref="S102:X103"/>
    <mergeCell ref="Y102:Y103"/>
    <mergeCell ref="R96:R97"/>
    <mergeCell ref="S96:X97"/>
    <mergeCell ref="Y96:Y97"/>
    <mergeCell ref="R98:R99"/>
    <mergeCell ref="S98:X99"/>
    <mergeCell ref="Y98:Y99"/>
    <mergeCell ref="R92:R93"/>
    <mergeCell ref="S92:X93"/>
    <mergeCell ref="Y92:Y93"/>
    <mergeCell ref="R94:R95"/>
    <mergeCell ref="S94:X95"/>
    <mergeCell ref="Y94:Y95"/>
    <mergeCell ref="R88:R89"/>
    <mergeCell ref="S88:X89"/>
    <mergeCell ref="Y88:Y89"/>
    <mergeCell ref="R90:R91"/>
    <mergeCell ref="S90:X91"/>
    <mergeCell ref="Y90:Y91"/>
    <mergeCell ref="R84:R85"/>
    <mergeCell ref="S84:X85"/>
    <mergeCell ref="Y84:Y85"/>
    <mergeCell ref="R86:R87"/>
    <mergeCell ref="S86:X87"/>
    <mergeCell ref="Y86:Y87"/>
    <mergeCell ref="R80:R81"/>
    <mergeCell ref="S80:X81"/>
    <mergeCell ref="Y80:Y81"/>
    <mergeCell ref="R82:R83"/>
    <mergeCell ref="S82:X83"/>
    <mergeCell ref="Y82:Y83"/>
    <mergeCell ref="S74:X75"/>
    <mergeCell ref="Y74:Y75"/>
    <mergeCell ref="R76:R77"/>
    <mergeCell ref="S76:X77"/>
    <mergeCell ref="Y76:Y77"/>
    <mergeCell ref="R78:R79"/>
    <mergeCell ref="S78:X79"/>
    <mergeCell ref="Y78:Y79"/>
    <mergeCell ref="R70:R71"/>
    <mergeCell ref="S70:X71"/>
    <mergeCell ref="Y70:Y71"/>
    <mergeCell ref="R72:R73"/>
    <mergeCell ref="S72:X73"/>
    <mergeCell ref="Y72:Y73"/>
    <mergeCell ref="R74:R75"/>
    <mergeCell ref="J108:J109"/>
    <mergeCell ref="K108:P109"/>
    <mergeCell ref="Q108:Q109"/>
    <mergeCell ref="J104:J105"/>
    <mergeCell ref="K104:P105"/>
    <mergeCell ref="Q104:Q105"/>
    <mergeCell ref="J106:J107"/>
    <mergeCell ref="K106:P107"/>
    <mergeCell ref="Q106:Q107"/>
    <mergeCell ref="J100:J101"/>
    <mergeCell ref="K100:P101"/>
    <mergeCell ref="Q100:Q101"/>
    <mergeCell ref="J102:J103"/>
    <mergeCell ref="K102:P103"/>
    <mergeCell ref="Q102:Q103"/>
    <mergeCell ref="J96:J97"/>
    <mergeCell ref="K96:P97"/>
    <mergeCell ref="Q96:Q97"/>
    <mergeCell ref="J98:J99"/>
    <mergeCell ref="K98:P99"/>
    <mergeCell ref="Q98:Q99"/>
    <mergeCell ref="J92:J93"/>
    <mergeCell ref="K92:P93"/>
    <mergeCell ref="Q92:Q93"/>
    <mergeCell ref="J94:J95"/>
    <mergeCell ref="K94:P95"/>
    <mergeCell ref="Q94:Q95"/>
    <mergeCell ref="J88:J89"/>
    <mergeCell ref="K88:P89"/>
    <mergeCell ref="Q88:Q89"/>
    <mergeCell ref="J90:J91"/>
    <mergeCell ref="K90:P91"/>
    <mergeCell ref="Q90:Q91"/>
    <mergeCell ref="J84:J85"/>
    <mergeCell ref="K84:P85"/>
    <mergeCell ref="Q84:Q85"/>
    <mergeCell ref="J86:J87"/>
    <mergeCell ref="K86:P87"/>
    <mergeCell ref="Q86:Q87"/>
    <mergeCell ref="J80:J81"/>
    <mergeCell ref="K80:P81"/>
    <mergeCell ref="Q80:Q81"/>
    <mergeCell ref="J82:J83"/>
    <mergeCell ref="K82:P83"/>
    <mergeCell ref="Q82:Q83"/>
    <mergeCell ref="K74:P75"/>
    <mergeCell ref="Q74:Q75"/>
    <mergeCell ref="J76:J77"/>
    <mergeCell ref="K76:P77"/>
    <mergeCell ref="Q76:Q77"/>
    <mergeCell ref="J78:J79"/>
    <mergeCell ref="K78:P79"/>
    <mergeCell ref="Q78:Q79"/>
    <mergeCell ref="J70:J71"/>
    <mergeCell ref="K70:P71"/>
    <mergeCell ref="Q70:Q71"/>
    <mergeCell ref="J72:J73"/>
    <mergeCell ref="K72:P73"/>
    <mergeCell ref="Q72:Q73"/>
    <mergeCell ref="J74:J75"/>
    <mergeCell ref="B108:B109"/>
    <mergeCell ref="C108:H109"/>
    <mergeCell ref="I108:I109"/>
    <mergeCell ref="B104:B105"/>
    <mergeCell ref="C104:H105"/>
    <mergeCell ref="I104:I105"/>
    <mergeCell ref="B106:B107"/>
    <mergeCell ref="C106:H107"/>
    <mergeCell ref="I106:I107"/>
    <mergeCell ref="B100:B101"/>
    <mergeCell ref="C100:H101"/>
    <mergeCell ref="I100:I101"/>
    <mergeCell ref="B102:B103"/>
    <mergeCell ref="C102:H103"/>
    <mergeCell ref="I102:I103"/>
    <mergeCell ref="B96:B97"/>
    <mergeCell ref="C96:H97"/>
    <mergeCell ref="I96:I97"/>
    <mergeCell ref="B98:B99"/>
    <mergeCell ref="C98:H99"/>
    <mergeCell ref="I98:I99"/>
    <mergeCell ref="B92:B93"/>
    <mergeCell ref="C92:H93"/>
    <mergeCell ref="I92:I93"/>
    <mergeCell ref="B94:B95"/>
    <mergeCell ref="C94:H95"/>
    <mergeCell ref="I94:I95"/>
    <mergeCell ref="B88:B89"/>
    <mergeCell ref="C88:H89"/>
    <mergeCell ref="I88:I89"/>
    <mergeCell ref="B90:B91"/>
    <mergeCell ref="C90:H91"/>
    <mergeCell ref="I90:I91"/>
    <mergeCell ref="B84:B85"/>
    <mergeCell ref="C84:H85"/>
    <mergeCell ref="I84:I85"/>
    <mergeCell ref="B86:B87"/>
    <mergeCell ref="C86:H87"/>
    <mergeCell ref="I86:I87"/>
    <mergeCell ref="B80:B81"/>
    <mergeCell ref="C80:H81"/>
    <mergeCell ref="I80:I81"/>
    <mergeCell ref="B82:B83"/>
    <mergeCell ref="C82:H83"/>
    <mergeCell ref="I82:I83"/>
    <mergeCell ref="B76:B77"/>
    <mergeCell ref="C76:H77"/>
    <mergeCell ref="I76:I77"/>
    <mergeCell ref="B78:B79"/>
    <mergeCell ref="C78:H79"/>
    <mergeCell ref="I78:I79"/>
    <mergeCell ref="B72:B73"/>
    <mergeCell ref="C72:H73"/>
    <mergeCell ref="I72:I73"/>
    <mergeCell ref="B74:B75"/>
    <mergeCell ref="C74:H75"/>
    <mergeCell ref="I74:I75"/>
    <mergeCell ref="R68:R69"/>
    <mergeCell ref="S68:X69"/>
    <mergeCell ref="Y68:Y69"/>
    <mergeCell ref="B70:B71"/>
    <mergeCell ref="C70:H71"/>
    <mergeCell ref="I70:I71"/>
    <mergeCell ref="R64:R65"/>
    <mergeCell ref="S64:X65"/>
    <mergeCell ref="Y64:Y65"/>
    <mergeCell ref="R66:R67"/>
    <mergeCell ref="S66:X67"/>
    <mergeCell ref="Y66:Y67"/>
    <mergeCell ref="J68:J69"/>
    <mergeCell ref="K68:P69"/>
    <mergeCell ref="Q68:Q69"/>
    <mergeCell ref="J66:J67"/>
    <mergeCell ref="K66:P67"/>
    <mergeCell ref="Q66:Q67"/>
    <mergeCell ref="B68:B69"/>
    <mergeCell ref="C68:H69"/>
    <mergeCell ref="I68:I69"/>
    <mergeCell ref="B66:B67"/>
    <mergeCell ref="C66:H67"/>
    <mergeCell ref="I66:I67"/>
    <mergeCell ref="R60:R61"/>
    <mergeCell ref="S60:X61"/>
    <mergeCell ref="Y60:Y61"/>
    <mergeCell ref="R62:R63"/>
    <mergeCell ref="S62:X63"/>
    <mergeCell ref="Y62:Y63"/>
    <mergeCell ref="R56:R57"/>
    <mergeCell ref="S56:X57"/>
    <mergeCell ref="Y56:Y57"/>
    <mergeCell ref="R58:R59"/>
    <mergeCell ref="S58:X59"/>
    <mergeCell ref="Y58:Y59"/>
    <mergeCell ref="R52:R53"/>
    <mergeCell ref="S52:X53"/>
    <mergeCell ref="Y52:Y53"/>
    <mergeCell ref="R54:R55"/>
    <mergeCell ref="S54:X55"/>
    <mergeCell ref="Y54:Y55"/>
    <mergeCell ref="R48:R49"/>
    <mergeCell ref="S48:X49"/>
    <mergeCell ref="Y48:Y49"/>
    <mergeCell ref="R50:R51"/>
    <mergeCell ref="S50:X51"/>
    <mergeCell ref="Y50:Y51"/>
    <mergeCell ref="R44:R45"/>
    <mergeCell ref="S44:X45"/>
    <mergeCell ref="Y44:Y45"/>
    <mergeCell ref="R46:R47"/>
    <mergeCell ref="S46:X47"/>
    <mergeCell ref="Y46:Y47"/>
    <mergeCell ref="R40:R41"/>
    <mergeCell ref="S40:X41"/>
    <mergeCell ref="Y40:Y41"/>
    <mergeCell ref="R42:R43"/>
    <mergeCell ref="S42:X43"/>
    <mergeCell ref="Y42:Y43"/>
    <mergeCell ref="R36:R37"/>
    <mergeCell ref="S36:X37"/>
    <mergeCell ref="Y36:Y37"/>
    <mergeCell ref="R38:R39"/>
    <mergeCell ref="S38:X39"/>
    <mergeCell ref="Y38:Y39"/>
    <mergeCell ref="R32:R33"/>
    <mergeCell ref="S32:X33"/>
    <mergeCell ref="Y32:Y33"/>
    <mergeCell ref="R34:R35"/>
    <mergeCell ref="S34:X35"/>
    <mergeCell ref="Y34:Y35"/>
    <mergeCell ref="R28:R29"/>
    <mergeCell ref="S28:X29"/>
    <mergeCell ref="Y28:Y29"/>
    <mergeCell ref="R30:R31"/>
    <mergeCell ref="S30:X31"/>
    <mergeCell ref="Y30:Y31"/>
    <mergeCell ref="R24:R25"/>
    <mergeCell ref="S24:X25"/>
    <mergeCell ref="Y24:Y25"/>
    <mergeCell ref="R26:R27"/>
    <mergeCell ref="S26:X27"/>
    <mergeCell ref="Y26:Y27"/>
    <mergeCell ref="S22:X23"/>
    <mergeCell ref="Y22:Y23"/>
    <mergeCell ref="S14:X15"/>
    <mergeCell ref="Y14:Y15"/>
    <mergeCell ref="R16:R17"/>
    <mergeCell ref="S16:X17"/>
    <mergeCell ref="Y16:Y17"/>
    <mergeCell ref="R18:R19"/>
    <mergeCell ref="S18:X19"/>
    <mergeCell ref="Y18:Y19"/>
    <mergeCell ref="S12:X13"/>
    <mergeCell ref="Y12:Y13"/>
    <mergeCell ref="R14:R15"/>
    <mergeCell ref="J64:J65"/>
    <mergeCell ref="K64:P65"/>
    <mergeCell ref="Q64:Q65"/>
    <mergeCell ref="J60:J61"/>
    <mergeCell ref="K60:P61"/>
    <mergeCell ref="Q60:Q61"/>
    <mergeCell ref="J62:J63"/>
    <mergeCell ref="K62:P63"/>
    <mergeCell ref="Q62:Q63"/>
    <mergeCell ref="J56:J57"/>
    <mergeCell ref="K56:P57"/>
    <mergeCell ref="Q56:Q57"/>
    <mergeCell ref="J58:J59"/>
    <mergeCell ref="K58:P59"/>
    <mergeCell ref="Q58:Q59"/>
    <mergeCell ref="J52:J53"/>
    <mergeCell ref="K52:P53"/>
    <mergeCell ref="R20:R21"/>
    <mergeCell ref="S20:X21"/>
    <mergeCell ref="Y20:Y21"/>
    <mergeCell ref="R22:R23"/>
    <mergeCell ref="Q52:Q53"/>
    <mergeCell ref="J54:J55"/>
    <mergeCell ref="K54:P55"/>
    <mergeCell ref="Q54:Q55"/>
    <mergeCell ref="J48:J49"/>
    <mergeCell ref="K48:P49"/>
    <mergeCell ref="Q48:Q49"/>
    <mergeCell ref="J50:J51"/>
    <mergeCell ref="K50:P51"/>
    <mergeCell ref="Q50:Q51"/>
    <mergeCell ref="K44:P45"/>
    <mergeCell ref="Q44:Q45"/>
    <mergeCell ref="J46:J47"/>
    <mergeCell ref="K46:P47"/>
    <mergeCell ref="Q46:Q47"/>
    <mergeCell ref="J40:J41"/>
    <mergeCell ref="K40:P41"/>
    <mergeCell ref="Q40:Q41"/>
    <mergeCell ref="J42:J43"/>
    <mergeCell ref="K42:P43"/>
    <mergeCell ref="Q42:Q43"/>
    <mergeCell ref="K36:P37"/>
    <mergeCell ref="Q36:Q37"/>
    <mergeCell ref="J38:J39"/>
    <mergeCell ref="K38:P39"/>
    <mergeCell ref="Q38:Q39"/>
    <mergeCell ref="J32:J33"/>
    <mergeCell ref="K32:P33"/>
    <mergeCell ref="Q32:Q33"/>
    <mergeCell ref="J34:J35"/>
    <mergeCell ref="K34:P35"/>
    <mergeCell ref="Q34:Q35"/>
    <mergeCell ref="K28:P29"/>
    <mergeCell ref="Q28:Q29"/>
    <mergeCell ref="J30:J31"/>
    <mergeCell ref="K30:P31"/>
    <mergeCell ref="Q30:Q31"/>
    <mergeCell ref="J24:J25"/>
    <mergeCell ref="K24:P25"/>
    <mergeCell ref="Q24:Q25"/>
    <mergeCell ref="J26:J27"/>
    <mergeCell ref="K26:P27"/>
    <mergeCell ref="Q26:Q27"/>
    <mergeCell ref="K20:P21"/>
    <mergeCell ref="Q20:Q21"/>
    <mergeCell ref="J22:J23"/>
    <mergeCell ref="K22:P23"/>
    <mergeCell ref="Q22:Q23"/>
    <mergeCell ref="K14:P15"/>
    <mergeCell ref="Q14:Q15"/>
    <mergeCell ref="J16:J17"/>
    <mergeCell ref="K16:P17"/>
    <mergeCell ref="Q16:Q17"/>
    <mergeCell ref="J18:J19"/>
    <mergeCell ref="K18:P19"/>
    <mergeCell ref="Q18:Q19"/>
    <mergeCell ref="B56:B57"/>
    <mergeCell ref="C56:H57"/>
    <mergeCell ref="I56:I57"/>
    <mergeCell ref="B58:B59"/>
    <mergeCell ref="C58:H59"/>
    <mergeCell ref="I58:I59"/>
    <mergeCell ref="B52:B53"/>
    <mergeCell ref="C52:H53"/>
    <mergeCell ref="J20:J21"/>
    <mergeCell ref="J28:J29"/>
    <mergeCell ref="J36:J37"/>
    <mergeCell ref="J44:J45"/>
    <mergeCell ref="B64:B65"/>
    <mergeCell ref="C64:H65"/>
    <mergeCell ref="I64:I65"/>
    <mergeCell ref="B60:B61"/>
    <mergeCell ref="C60:H61"/>
    <mergeCell ref="I60:I61"/>
    <mergeCell ref="B62:B63"/>
    <mergeCell ref="C62:H63"/>
    <mergeCell ref="I62:I63"/>
    <mergeCell ref="I52:I53"/>
    <mergeCell ref="B54:B55"/>
    <mergeCell ref="C54:H55"/>
    <mergeCell ref="I54:I55"/>
    <mergeCell ref="B48:B49"/>
    <mergeCell ref="C48:H49"/>
    <mergeCell ref="I48:I49"/>
    <mergeCell ref="B50:B51"/>
    <mergeCell ref="C50:H51"/>
    <mergeCell ref="I50:I51"/>
    <mergeCell ref="B44:B45"/>
    <mergeCell ref="C44:H45"/>
    <mergeCell ref="I44:I45"/>
    <mergeCell ref="B46:B47"/>
    <mergeCell ref="C46:H47"/>
    <mergeCell ref="I46:I47"/>
    <mergeCell ref="B40:B41"/>
    <mergeCell ref="C40:H41"/>
    <mergeCell ref="I40:I41"/>
    <mergeCell ref="B42:B43"/>
    <mergeCell ref="C42:H43"/>
    <mergeCell ref="I42:I43"/>
    <mergeCell ref="B36:B37"/>
    <mergeCell ref="C36:H37"/>
    <mergeCell ref="I36:I37"/>
    <mergeCell ref="B38:B39"/>
    <mergeCell ref="C38:H39"/>
    <mergeCell ref="I38:I39"/>
    <mergeCell ref="B32:B33"/>
    <mergeCell ref="C32:H33"/>
    <mergeCell ref="I32:I33"/>
    <mergeCell ref="B34:B35"/>
    <mergeCell ref="C34:H35"/>
    <mergeCell ref="I34:I35"/>
    <mergeCell ref="B28:B29"/>
    <mergeCell ref="C28:H29"/>
    <mergeCell ref="I28:I29"/>
    <mergeCell ref="B30:B31"/>
    <mergeCell ref="C30:H31"/>
    <mergeCell ref="I30:I31"/>
    <mergeCell ref="B24:B25"/>
    <mergeCell ref="C24:H25"/>
    <mergeCell ref="I24:I25"/>
    <mergeCell ref="B26:B27"/>
    <mergeCell ref="C26:H27"/>
    <mergeCell ref="I26:I27"/>
    <mergeCell ref="B20:B21"/>
    <mergeCell ref="C20:H21"/>
    <mergeCell ref="I20:I21"/>
    <mergeCell ref="B22:B23"/>
    <mergeCell ref="C22:H23"/>
    <mergeCell ref="I22:I23"/>
    <mergeCell ref="B16:B17"/>
    <mergeCell ref="C16:H17"/>
    <mergeCell ref="I16:I17"/>
    <mergeCell ref="B18:B19"/>
    <mergeCell ref="C18:H19"/>
    <mergeCell ref="I18:I19"/>
    <mergeCell ref="B2:Y4"/>
    <mergeCell ref="B12:B13"/>
    <mergeCell ref="C12:H13"/>
    <mergeCell ref="I12:I13"/>
    <mergeCell ref="B14:B15"/>
    <mergeCell ref="C14:H15"/>
    <mergeCell ref="I14:I15"/>
    <mergeCell ref="B8:I9"/>
    <mergeCell ref="J8:Q9"/>
    <mergeCell ref="R8:Y9"/>
    <mergeCell ref="B10:B11"/>
    <mergeCell ref="C10:H11"/>
    <mergeCell ref="I10:I11"/>
    <mergeCell ref="J10:J11"/>
    <mergeCell ref="K10:P11"/>
    <mergeCell ref="Q10:Q11"/>
    <mergeCell ref="J12:J13"/>
    <mergeCell ref="K12:P13"/>
    <mergeCell ref="Q12:Q13"/>
    <mergeCell ref="J14:J15"/>
    <mergeCell ref="R10:R11"/>
    <mergeCell ref="S10:X11"/>
    <mergeCell ref="Y10:Y11"/>
    <mergeCell ref="R12:R13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180975</xdr:colOff>
                    <xdr:row>9</xdr:row>
                    <xdr:rowOff>76200</xdr:rowOff>
                  </from>
                  <to>
                    <xdr:col>8</xdr:col>
                    <xdr:colOff>552450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8</xdr:col>
                    <xdr:colOff>180975</xdr:colOff>
                    <xdr:row>11</xdr:row>
                    <xdr:rowOff>76200</xdr:rowOff>
                  </from>
                  <to>
                    <xdr:col>8</xdr:col>
                    <xdr:colOff>552450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8</xdr:col>
                    <xdr:colOff>180975</xdr:colOff>
                    <xdr:row>13</xdr:row>
                    <xdr:rowOff>76200</xdr:rowOff>
                  </from>
                  <to>
                    <xdr:col>8</xdr:col>
                    <xdr:colOff>552450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8</xdr:col>
                    <xdr:colOff>180975</xdr:colOff>
                    <xdr:row>15</xdr:row>
                    <xdr:rowOff>76200</xdr:rowOff>
                  </from>
                  <to>
                    <xdr:col>8</xdr:col>
                    <xdr:colOff>552450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8</xdr:col>
                    <xdr:colOff>180975</xdr:colOff>
                    <xdr:row>11</xdr:row>
                    <xdr:rowOff>76200</xdr:rowOff>
                  </from>
                  <to>
                    <xdr:col>8</xdr:col>
                    <xdr:colOff>552450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8</xdr:col>
                    <xdr:colOff>180975</xdr:colOff>
                    <xdr:row>13</xdr:row>
                    <xdr:rowOff>76200</xdr:rowOff>
                  </from>
                  <to>
                    <xdr:col>8</xdr:col>
                    <xdr:colOff>552450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8</xdr:col>
                    <xdr:colOff>180975</xdr:colOff>
                    <xdr:row>15</xdr:row>
                    <xdr:rowOff>76200</xdr:rowOff>
                  </from>
                  <to>
                    <xdr:col>8</xdr:col>
                    <xdr:colOff>552450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8</xdr:col>
                    <xdr:colOff>180975</xdr:colOff>
                    <xdr:row>17</xdr:row>
                    <xdr:rowOff>76200</xdr:rowOff>
                  </from>
                  <to>
                    <xdr:col>8</xdr:col>
                    <xdr:colOff>552450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8</xdr:col>
                    <xdr:colOff>180975</xdr:colOff>
                    <xdr:row>19</xdr:row>
                    <xdr:rowOff>76200</xdr:rowOff>
                  </from>
                  <to>
                    <xdr:col>8</xdr:col>
                    <xdr:colOff>552450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8</xdr:col>
                    <xdr:colOff>180975</xdr:colOff>
                    <xdr:row>21</xdr:row>
                    <xdr:rowOff>76200</xdr:rowOff>
                  </from>
                  <to>
                    <xdr:col>8</xdr:col>
                    <xdr:colOff>552450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8</xdr:col>
                    <xdr:colOff>180975</xdr:colOff>
                    <xdr:row>23</xdr:row>
                    <xdr:rowOff>76200</xdr:rowOff>
                  </from>
                  <to>
                    <xdr:col>8</xdr:col>
                    <xdr:colOff>552450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8</xdr:col>
                    <xdr:colOff>180975</xdr:colOff>
                    <xdr:row>25</xdr:row>
                    <xdr:rowOff>76200</xdr:rowOff>
                  </from>
                  <to>
                    <xdr:col>8</xdr:col>
                    <xdr:colOff>552450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8</xdr:col>
                    <xdr:colOff>180975</xdr:colOff>
                    <xdr:row>27</xdr:row>
                    <xdr:rowOff>76200</xdr:rowOff>
                  </from>
                  <to>
                    <xdr:col>8</xdr:col>
                    <xdr:colOff>552450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8</xdr:col>
                    <xdr:colOff>180975</xdr:colOff>
                    <xdr:row>29</xdr:row>
                    <xdr:rowOff>76200</xdr:rowOff>
                  </from>
                  <to>
                    <xdr:col>8</xdr:col>
                    <xdr:colOff>552450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8</xdr:col>
                    <xdr:colOff>180975</xdr:colOff>
                    <xdr:row>31</xdr:row>
                    <xdr:rowOff>76200</xdr:rowOff>
                  </from>
                  <to>
                    <xdr:col>8</xdr:col>
                    <xdr:colOff>552450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8</xdr:col>
                    <xdr:colOff>180975</xdr:colOff>
                    <xdr:row>33</xdr:row>
                    <xdr:rowOff>76200</xdr:rowOff>
                  </from>
                  <to>
                    <xdr:col>8</xdr:col>
                    <xdr:colOff>552450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8</xdr:col>
                    <xdr:colOff>180975</xdr:colOff>
                    <xdr:row>35</xdr:row>
                    <xdr:rowOff>76200</xdr:rowOff>
                  </from>
                  <to>
                    <xdr:col>8</xdr:col>
                    <xdr:colOff>552450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8</xdr:col>
                    <xdr:colOff>180975</xdr:colOff>
                    <xdr:row>37</xdr:row>
                    <xdr:rowOff>76200</xdr:rowOff>
                  </from>
                  <to>
                    <xdr:col>8</xdr:col>
                    <xdr:colOff>552450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8</xdr:col>
                    <xdr:colOff>180975</xdr:colOff>
                    <xdr:row>39</xdr:row>
                    <xdr:rowOff>76200</xdr:rowOff>
                  </from>
                  <to>
                    <xdr:col>8</xdr:col>
                    <xdr:colOff>552450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8</xdr:col>
                    <xdr:colOff>180975</xdr:colOff>
                    <xdr:row>41</xdr:row>
                    <xdr:rowOff>76200</xdr:rowOff>
                  </from>
                  <to>
                    <xdr:col>8</xdr:col>
                    <xdr:colOff>552450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8</xdr:col>
                    <xdr:colOff>180975</xdr:colOff>
                    <xdr:row>43</xdr:row>
                    <xdr:rowOff>76200</xdr:rowOff>
                  </from>
                  <to>
                    <xdr:col>8</xdr:col>
                    <xdr:colOff>552450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8</xdr:col>
                    <xdr:colOff>180975</xdr:colOff>
                    <xdr:row>45</xdr:row>
                    <xdr:rowOff>76200</xdr:rowOff>
                  </from>
                  <to>
                    <xdr:col>8</xdr:col>
                    <xdr:colOff>552450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8</xdr:col>
                    <xdr:colOff>180975</xdr:colOff>
                    <xdr:row>47</xdr:row>
                    <xdr:rowOff>76200</xdr:rowOff>
                  </from>
                  <to>
                    <xdr:col>8</xdr:col>
                    <xdr:colOff>552450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8</xdr:col>
                    <xdr:colOff>180975</xdr:colOff>
                    <xdr:row>49</xdr:row>
                    <xdr:rowOff>76200</xdr:rowOff>
                  </from>
                  <to>
                    <xdr:col>8</xdr:col>
                    <xdr:colOff>552450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8</xdr:col>
                    <xdr:colOff>180975</xdr:colOff>
                    <xdr:row>51</xdr:row>
                    <xdr:rowOff>76200</xdr:rowOff>
                  </from>
                  <to>
                    <xdr:col>8</xdr:col>
                    <xdr:colOff>552450</xdr:colOff>
                    <xdr:row>52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Fill="0" autoLine="0" autoPict="0">
                <anchor moveWithCells="1">
                  <from>
                    <xdr:col>8</xdr:col>
                    <xdr:colOff>180975</xdr:colOff>
                    <xdr:row>53</xdr:row>
                    <xdr:rowOff>76200</xdr:rowOff>
                  </from>
                  <to>
                    <xdr:col>8</xdr:col>
                    <xdr:colOff>552450</xdr:colOff>
                    <xdr:row>54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Fill="0" autoLine="0" autoPict="0">
                <anchor moveWithCells="1">
                  <from>
                    <xdr:col>8</xdr:col>
                    <xdr:colOff>180975</xdr:colOff>
                    <xdr:row>55</xdr:row>
                    <xdr:rowOff>76200</xdr:rowOff>
                  </from>
                  <to>
                    <xdr:col>8</xdr:col>
                    <xdr:colOff>552450</xdr:colOff>
                    <xdr:row>56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Fill="0" autoLine="0" autoPict="0">
                <anchor moveWithCells="1">
                  <from>
                    <xdr:col>8</xdr:col>
                    <xdr:colOff>180975</xdr:colOff>
                    <xdr:row>57</xdr:row>
                    <xdr:rowOff>76200</xdr:rowOff>
                  </from>
                  <to>
                    <xdr:col>8</xdr:col>
                    <xdr:colOff>552450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Fill="0" autoLine="0" autoPict="0">
                <anchor moveWithCells="1">
                  <from>
                    <xdr:col>8</xdr:col>
                    <xdr:colOff>180975</xdr:colOff>
                    <xdr:row>59</xdr:row>
                    <xdr:rowOff>76200</xdr:rowOff>
                  </from>
                  <to>
                    <xdr:col>8</xdr:col>
                    <xdr:colOff>552450</xdr:colOff>
                    <xdr:row>60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Fill="0" autoLine="0" autoPict="0">
                <anchor moveWithCells="1">
                  <from>
                    <xdr:col>8</xdr:col>
                    <xdr:colOff>180975</xdr:colOff>
                    <xdr:row>61</xdr:row>
                    <xdr:rowOff>76200</xdr:rowOff>
                  </from>
                  <to>
                    <xdr:col>8</xdr:col>
                    <xdr:colOff>552450</xdr:colOff>
                    <xdr:row>62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Fill="0" autoLine="0" autoPict="0">
                <anchor moveWithCells="1">
                  <from>
                    <xdr:col>8</xdr:col>
                    <xdr:colOff>180975</xdr:colOff>
                    <xdr:row>63</xdr:row>
                    <xdr:rowOff>76200</xdr:rowOff>
                  </from>
                  <to>
                    <xdr:col>8</xdr:col>
                    <xdr:colOff>552450</xdr:colOff>
                    <xdr:row>64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Fill="0" autoLine="0" autoPict="0">
                <anchor moveWithCells="1">
                  <from>
                    <xdr:col>8</xdr:col>
                    <xdr:colOff>180975</xdr:colOff>
                    <xdr:row>65</xdr:row>
                    <xdr:rowOff>76200</xdr:rowOff>
                  </from>
                  <to>
                    <xdr:col>8</xdr:col>
                    <xdr:colOff>552450</xdr:colOff>
                    <xdr:row>66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Fill="0" autoLine="0" autoPict="0">
                <anchor moveWithCells="1">
                  <from>
                    <xdr:col>8</xdr:col>
                    <xdr:colOff>180975</xdr:colOff>
                    <xdr:row>67</xdr:row>
                    <xdr:rowOff>76200</xdr:rowOff>
                  </from>
                  <to>
                    <xdr:col>8</xdr:col>
                    <xdr:colOff>552450</xdr:colOff>
                    <xdr:row>68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Fill="0" autoLine="0" autoPict="0">
                <anchor moveWithCells="1">
                  <from>
                    <xdr:col>8</xdr:col>
                    <xdr:colOff>180975</xdr:colOff>
                    <xdr:row>69</xdr:row>
                    <xdr:rowOff>76200</xdr:rowOff>
                  </from>
                  <to>
                    <xdr:col>8</xdr:col>
                    <xdr:colOff>552450</xdr:colOff>
                    <xdr:row>70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Fill="0" autoLine="0" autoPict="0">
                <anchor moveWithCells="1">
                  <from>
                    <xdr:col>8</xdr:col>
                    <xdr:colOff>180975</xdr:colOff>
                    <xdr:row>71</xdr:row>
                    <xdr:rowOff>76200</xdr:rowOff>
                  </from>
                  <to>
                    <xdr:col>8</xdr:col>
                    <xdr:colOff>552450</xdr:colOff>
                    <xdr:row>72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Fill="0" autoLine="0" autoPict="0">
                <anchor moveWithCells="1">
                  <from>
                    <xdr:col>8</xdr:col>
                    <xdr:colOff>180975</xdr:colOff>
                    <xdr:row>73</xdr:row>
                    <xdr:rowOff>76200</xdr:rowOff>
                  </from>
                  <to>
                    <xdr:col>8</xdr:col>
                    <xdr:colOff>552450</xdr:colOff>
                    <xdr:row>74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0" name="Check Box 38">
              <controlPr defaultSize="0" autoFill="0" autoLine="0" autoPict="0">
                <anchor moveWithCells="1">
                  <from>
                    <xdr:col>8</xdr:col>
                    <xdr:colOff>180975</xdr:colOff>
                    <xdr:row>75</xdr:row>
                    <xdr:rowOff>76200</xdr:rowOff>
                  </from>
                  <to>
                    <xdr:col>8</xdr:col>
                    <xdr:colOff>552450</xdr:colOff>
                    <xdr:row>76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1" name="Check Box 39">
              <controlPr defaultSize="0" autoFill="0" autoLine="0" autoPict="0">
                <anchor moveWithCells="1">
                  <from>
                    <xdr:col>8</xdr:col>
                    <xdr:colOff>180975</xdr:colOff>
                    <xdr:row>77</xdr:row>
                    <xdr:rowOff>76200</xdr:rowOff>
                  </from>
                  <to>
                    <xdr:col>8</xdr:col>
                    <xdr:colOff>552450</xdr:colOff>
                    <xdr:row>78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2" name="Check Box 40">
              <controlPr defaultSize="0" autoFill="0" autoLine="0" autoPict="0">
                <anchor moveWithCells="1">
                  <from>
                    <xdr:col>8</xdr:col>
                    <xdr:colOff>180975</xdr:colOff>
                    <xdr:row>79</xdr:row>
                    <xdr:rowOff>76200</xdr:rowOff>
                  </from>
                  <to>
                    <xdr:col>8</xdr:col>
                    <xdr:colOff>552450</xdr:colOff>
                    <xdr:row>80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3" name="Check Box 41">
              <controlPr defaultSize="0" autoFill="0" autoLine="0" autoPict="0">
                <anchor moveWithCells="1">
                  <from>
                    <xdr:col>8</xdr:col>
                    <xdr:colOff>180975</xdr:colOff>
                    <xdr:row>81</xdr:row>
                    <xdr:rowOff>76200</xdr:rowOff>
                  </from>
                  <to>
                    <xdr:col>8</xdr:col>
                    <xdr:colOff>552450</xdr:colOff>
                    <xdr:row>82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4" name="Check Box 42">
              <controlPr defaultSize="0" autoFill="0" autoLine="0" autoPict="0">
                <anchor moveWithCells="1">
                  <from>
                    <xdr:col>8</xdr:col>
                    <xdr:colOff>180975</xdr:colOff>
                    <xdr:row>83</xdr:row>
                    <xdr:rowOff>76200</xdr:rowOff>
                  </from>
                  <to>
                    <xdr:col>8</xdr:col>
                    <xdr:colOff>552450</xdr:colOff>
                    <xdr:row>84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5" name="Check Box 43">
              <controlPr defaultSize="0" autoFill="0" autoLine="0" autoPict="0">
                <anchor moveWithCells="1">
                  <from>
                    <xdr:col>8</xdr:col>
                    <xdr:colOff>180975</xdr:colOff>
                    <xdr:row>85</xdr:row>
                    <xdr:rowOff>76200</xdr:rowOff>
                  </from>
                  <to>
                    <xdr:col>8</xdr:col>
                    <xdr:colOff>552450</xdr:colOff>
                    <xdr:row>86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6" name="Check Box 44">
              <controlPr defaultSize="0" autoFill="0" autoLine="0" autoPict="0">
                <anchor moveWithCells="1">
                  <from>
                    <xdr:col>8</xdr:col>
                    <xdr:colOff>180975</xdr:colOff>
                    <xdr:row>87</xdr:row>
                    <xdr:rowOff>76200</xdr:rowOff>
                  </from>
                  <to>
                    <xdr:col>8</xdr:col>
                    <xdr:colOff>552450</xdr:colOff>
                    <xdr:row>88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7" name="Check Box 45">
              <controlPr defaultSize="0" autoFill="0" autoLine="0" autoPict="0">
                <anchor moveWithCells="1">
                  <from>
                    <xdr:col>8</xdr:col>
                    <xdr:colOff>180975</xdr:colOff>
                    <xdr:row>89</xdr:row>
                    <xdr:rowOff>76200</xdr:rowOff>
                  </from>
                  <to>
                    <xdr:col>8</xdr:col>
                    <xdr:colOff>552450</xdr:colOff>
                    <xdr:row>90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8" name="Check Box 46">
              <controlPr defaultSize="0" autoFill="0" autoLine="0" autoPict="0">
                <anchor moveWithCells="1">
                  <from>
                    <xdr:col>8</xdr:col>
                    <xdr:colOff>180975</xdr:colOff>
                    <xdr:row>91</xdr:row>
                    <xdr:rowOff>76200</xdr:rowOff>
                  </from>
                  <to>
                    <xdr:col>8</xdr:col>
                    <xdr:colOff>552450</xdr:colOff>
                    <xdr:row>92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9" name="Check Box 47">
              <controlPr defaultSize="0" autoFill="0" autoLine="0" autoPict="0">
                <anchor moveWithCells="1">
                  <from>
                    <xdr:col>8</xdr:col>
                    <xdr:colOff>180975</xdr:colOff>
                    <xdr:row>93</xdr:row>
                    <xdr:rowOff>76200</xdr:rowOff>
                  </from>
                  <to>
                    <xdr:col>8</xdr:col>
                    <xdr:colOff>552450</xdr:colOff>
                    <xdr:row>94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0" name="Check Box 48">
              <controlPr defaultSize="0" autoFill="0" autoLine="0" autoPict="0">
                <anchor moveWithCells="1">
                  <from>
                    <xdr:col>8</xdr:col>
                    <xdr:colOff>180975</xdr:colOff>
                    <xdr:row>95</xdr:row>
                    <xdr:rowOff>76200</xdr:rowOff>
                  </from>
                  <to>
                    <xdr:col>8</xdr:col>
                    <xdr:colOff>552450</xdr:colOff>
                    <xdr:row>96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1" name="Check Box 49">
              <controlPr defaultSize="0" autoFill="0" autoLine="0" autoPict="0">
                <anchor moveWithCells="1">
                  <from>
                    <xdr:col>8</xdr:col>
                    <xdr:colOff>180975</xdr:colOff>
                    <xdr:row>97</xdr:row>
                    <xdr:rowOff>76200</xdr:rowOff>
                  </from>
                  <to>
                    <xdr:col>8</xdr:col>
                    <xdr:colOff>552450</xdr:colOff>
                    <xdr:row>98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2" name="Check Box 50">
              <controlPr defaultSize="0" autoFill="0" autoLine="0" autoPict="0">
                <anchor moveWithCells="1">
                  <from>
                    <xdr:col>8</xdr:col>
                    <xdr:colOff>180975</xdr:colOff>
                    <xdr:row>99</xdr:row>
                    <xdr:rowOff>76200</xdr:rowOff>
                  </from>
                  <to>
                    <xdr:col>8</xdr:col>
                    <xdr:colOff>552450</xdr:colOff>
                    <xdr:row>100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3" name="Check Box 51">
              <controlPr defaultSize="0" autoFill="0" autoLine="0" autoPict="0">
                <anchor moveWithCells="1">
                  <from>
                    <xdr:col>8</xdr:col>
                    <xdr:colOff>180975</xdr:colOff>
                    <xdr:row>101</xdr:row>
                    <xdr:rowOff>76200</xdr:rowOff>
                  </from>
                  <to>
                    <xdr:col>8</xdr:col>
                    <xdr:colOff>552450</xdr:colOff>
                    <xdr:row>102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4" name="Check Box 52">
              <controlPr defaultSize="0" autoFill="0" autoLine="0" autoPict="0">
                <anchor moveWithCells="1">
                  <from>
                    <xdr:col>8</xdr:col>
                    <xdr:colOff>180975</xdr:colOff>
                    <xdr:row>103</xdr:row>
                    <xdr:rowOff>76200</xdr:rowOff>
                  </from>
                  <to>
                    <xdr:col>8</xdr:col>
                    <xdr:colOff>552450</xdr:colOff>
                    <xdr:row>104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5" name="Check Box 53">
              <controlPr defaultSize="0" autoFill="0" autoLine="0" autoPict="0">
                <anchor moveWithCells="1">
                  <from>
                    <xdr:col>8</xdr:col>
                    <xdr:colOff>180975</xdr:colOff>
                    <xdr:row>105</xdr:row>
                    <xdr:rowOff>76200</xdr:rowOff>
                  </from>
                  <to>
                    <xdr:col>8</xdr:col>
                    <xdr:colOff>552450</xdr:colOff>
                    <xdr:row>106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6" name="Check Box 54">
              <controlPr defaultSize="0" autoFill="0" autoLine="0" autoPict="0">
                <anchor moveWithCells="1">
                  <from>
                    <xdr:col>8</xdr:col>
                    <xdr:colOff>180975</xdr:colOff>
                    <xdr:row>107</xdr:row>
                    <xdr:rowOff>76200</xdr:rowOff>
                  </from>
                  <to>
                    <xdr:col>8</xdr:col>
                    <xdr:colOff>552450</xdr:colOff>
                    <xdr:row>108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7" name="Check Box 55">
              <controlPr defaultSize="0" autoFill="0" autoLine="0" autoPict="0">
                <anchor moveWithCells="1">
                  <from>
                    <xdr:col>16</xdr:col>
                    <xdr:colOff>180975</xdr:colOff>
                    <xdr:row>9</xdr:row>
                    <xdr:rowOff>95250</xdr:rowOff>
                  </from>
                  <to>
                    <xdr:col>17</xdr:col>
                    <xdr:colOff>19050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8" name="Check Box 58">
              <controlPr defaultSize="0" autoFill="0" autoLine="0" autoPict="0">
                <anchor moveWithCells="1">
                  <from>
                    <xdr:col>16</xdr:col>
                    <xdr:colOff>180975</xdr:colOff>
                    <xdr:row>11</xdr:row>
                    <xdr:rowOff>95250</xdr:rowOff>
                  </from>
                  <to>
                    <xdr:col>17</xdr:col>
                    <xdr:colOff>19050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59" name="Check Box 59">
              <controlPr defaultSize="0" autoFill="0" autoLine="0" autoPict="0">
                <anchor moveWithCells="1">
                  <from>
                    <xdr:col>16</xdr:col>
                    <xdr:colOff>180975</xdr:colOff>
                    <xdr:row>13</xdr:row>
                    <xdr:rowOff>95250</xdr:rowOff>
                  </from>
                  <to>
                    <xdr:col>17</xdr:col>
                    <xdr:colOff>19050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0" name="Check Box 60">
              <controlPr defaultSize="0" autoFill="0" autoLine="0" autoPict="0">
                <anchor moveWithCells="1">
                  <from>
                    <xdr:col>16</xdr:col>
                    <xdr:colOff>180975</xdr:colOff>
                    <xdr:row>15</xdr:row>
                    <xdr:rowOff>95250</xdr:rowOff>
                  </from>
                  <to>
                    <xdr:col>17</xdr:col>
                    <xdr:colOff>19050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1" name="Check Box 61">
              <controlPr defaultSize="0" autoFill="0" autoLine="0" autoPict="0">
                <anchor moveWithCells="1">
                  <from>
                    <xdr:col>16</xdr:col>
                    <xdr:colOff>180975</xdr:colOff>
                    <xdr:row>17</xdr:row>
                    <xdr:rowOff>95250</xdr:rowOff>
                  </from>
                  <to>
                    <xdr:col>17</xdr:col>
                    <xdr:colOff>19050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2" name="Check Box 62">
              <controlPr defaultSize="0" autoFill="0" autoLine="0" autoPict="0">
                <anchor moveWithCells="1">
                  <from>
                    <xdr:col>16</xdr:col>
                    <xdr:colOff>180975</xdr:colOff>
                    <xdr:row>19</xdr:row>
                    <xdr:rowOff>95250</xdr:rowOff>
                  </from>
                  <to>
                    <xdr:col>17</xdr:col>
                    <xdr:colOff>19050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3" name="Check Box 63">
              <controlPr defaultSize="0" autoFill="0" autoLine="0" autoPict="0">
                <anchor moveWithCells="1">
                  <from>
                    <xdr:col>16</xdr:col>
                    <xdr:colOff>180975</xdr:colOff>
                    <xdr:row>21</xdr:row>
                    <xdr:rowOff>95250</xdr:rowOff>
                  </from>
                  <to>
                    <xdr:col>17</xdr:col>
                    <xdr:colOff>19050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4" name="Check Box 64">
              <controlPr defaultSize="0" autoFill="0" autoLine="0" autoPict="0">
                <anchor moveWithCells="1">
                  <from>
                    <xdr:col>16</xdr:col>
                    <xdr:colOff>180975</xdr:colOff>
                    <xdr:row>23</xdr:row>
                    <xdr:rowOff>95250</xdr:rowOff>
                  </from>
                  <to>
                    <xdr:col>17</xdr:col>
                    <xdr:colOff>19050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5" name="Check Box 65">
              <controlPr defaultSize="0" autoFill="0" autoLine="0" autoPict="0">
                <anchor moveWithCells="1">
                  <from>
                    <xdr:col>16</xdr:col>
                    <xdr:colOff>180975</xdr:colOff>
                    <xdr:row>25</xdr:row>
                    <xdr:rowOff>95250</xdr:rowOff>
                  </from>
                  <to>
                    <xdr:col>17</xdr:col>
                    <xdr:colOff>19050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6" name="Check Box 66">
              <controlPr defaultSize="0" autoFill="0" autoLine="0" autoPict="0">
                <anchor moveWithCells="1">
                  <from>
                    <xdr:col>16</xdr:col>
                    <xdr:colOff>180975</xdr:colOff>
                    <xdr:row>27</xdr:row>
                    <xdr:rowOff>95250</xdr:rowOff>
                  </from>
                  <to>
                    <xdr:col>17</xdr:col>
                    <xdr:colOff>19050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7" name="Check Box 67">
              <controlPr defaultSize="0" autoFill="0" autoLine="0" autoPict="0">
                <anchor moveWithCells="1">
                  <from>
                    <xdr:col>16</xdr:col>
                    <xdr:colOff>180975</xdr:colOff>
                    <xdr:row>29</xdr:row>
                    <xdr:rowOff>95250</xdr:rowOff>
                  </from>
                  <to>
                    <xdr:col>17</xdr:col>
                    <xdr:colOff>19050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68" name="Check Box 68">
              <controlPr defaultSize="0" autoFill="0" autoLine="0" autoPict="0">
                <anchor moveWithCells="1">
                  <from>
                    <xdr:col>16</xdr:col>
                    <xdr:colOff>180975</xdr:colOff>
                    <xdr:row>31</xdr:row>
                    <xdr:rowOff>95250</xdr:rowOff>
                  </from>
                  <to>
                    <xdr:col>17</xdr:col>
                    <xdr:colOff>19050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69" name="Check Box 69">
              <controlPr defaultSize="0" autoFill="0" autoLine="0" autoPict="0">
                <anchor moveWithCells="1">
                  <from>
                    <xdr:col>16</xdr:col>
                    <xdr:colOff>180975</xdr:colOff>
                    <xdr:row>33</xdr:row>
                    <xdr:rowOff>95250</xdr:rowOff>
                  </from>
                  <to>
                    <xdr:col>17</xdr:col>
                    <xdr:colOff>19050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0" name="Check Box 70">
              <controlPr defaultSize="0" autoFill="0" autoLine="0" autoPict="0">
                <anchor moveWithCells="1">
                  <from>
                    <xdr:col>16</xdr:col>
                    <xdr:colOff>180975</xdr:colOff>
                    <xdr:row>35</xdr:row>
                    <xdr:rowOff>95250</xdr:rowOff>
                  </from>
                  <to>
                    <xdr:col>17</xdr:col>
                    <xdr:colOff>19050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1" name="Check Box 71">
              <controlPr defaultSize="0" autoFill="0" autoLine="0" autoPict="0">
                <anchor moveWithCells="1">
                  <from>
                    <xdr:col>16</xdr:col>
                    <xdr:colOff>180975</xdr:colOff>
                    <xdr:row>37</xdr:row>
                    <xdr:rowOff>95250</xdr:rowOff>
                  </from>
                  <to>
                    <xdr:col>17</xdr:col>
                    <xdr:colOff>19050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2" name="Check Box 72">
              <controlPr defaultSize="0" autoFill="0" autoLine="0" autoPict="0">
                <anchor moveWithCells="1">
                  <from>
                    <xdr:col>16</xdr:col>
                    <xdr:colOff>180975</xdr:colOff>
                    <xdr:row>39</xdr:row>
                    <xdr:rowOff>95250</xdr:rowOff>
                  </from>
                  <to>
                    <xdr:col>17</xdr:col>
                    <xdr:colOff>19050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3" name="Check Box 73">
              <controlPr defaultSize="0" autoFill="0" autoLine="0" autoPict="0">
                <anchor moveWithCells="1">
                  <from>
                    <xdr:col>16</xdr:col>
                    <xdr:colOff>180975</xdr:colOff>
                    <xdr:row>41</xdr:row>
                    <xdr:rowOff>95250</xdr:rowOff>
                  </from>
                  <to>
                    <xdr:col>17</xdr:col>
                    <xdr:colOff>19050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4" name="Check Box 74">
              <controlPr defaultSize="0" autoFill="0" autoLine="0" autoPict="0">
                <anchor moveWithCells="1">
                  <from>
                    <xdr:col>16</xdr:col>
                    <xdr:colOff>180975</xdr:colOff>
                    <xdr:row>43</xdr:row>
                    <xdr:rowOff>95250</xdr:rowOff>
                  </from>
                  <to>
                    <xdr:col>17</xdr:col>
                    <xdr:colOff>19050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5" name="Check Box 75">
              <controlPr defaultSize="0" autoFill="0" autoLine="0" autoPict="0">
                <anchor moveWithCells="1">
                  <from>
                    <xdr:col>16</xdr:col>
                    <xdr:colOff>180975</xdr:colOff>
                    <xdr:row>45</xdr:row>
                    <xdr:rowOff>95250</xdr:rowOff>
                  </from>
                  <to>
                    <xdr:col>17</xdr:col>
                    <xdr:colOff>19050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6" name="Check Box 76">
              <controlPr defaultSize="0" autoFill="0" autoLine="0" autoPict="0">
                <anchor moveWithCells="1">
                  <from>
                    <xdr:col>16</xdr:col>
                    <xdr:colOff>180975</xdr:colOff>
                    <xdr:row>47</xdr:row>
                    <xdr:rowOff>95250</xdr:rowOff>
                  </from>
                  <to>
                    <xdr:col>17</xdr:col>
                    <xdr:colOff>19050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77" name="Check Box 77">
              <controlPr defaultSize="0" autoFill="0" autoLine="0" autoPict="0">
                <anchor moveWithCells="1">
                  <from>
                    <xdr:col>16</xdr:col>
                    <xdr:colOff>180975</xdr:colOff>
                    <xdr:row>49</xdr:row>
                    <xdr:rowOff>95250</xdr:rowOff>
                  </from>
                  <to>
                    <xdr:col>17</xdr:col>
                    <xdr:colOff>19050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78" name="Check Box 78">
              <controlPr defaultSize="0" autoFill="0" autoLine="0" autoPict="0">
                <anchor moveWithCells="1">
                  <from>
                    <xdr:col>16</xdr:col>
                    <xdr:colOff>180975</xdr:colOff>
                    <xdr:row>51</xdr:row>
                    <xdr:rowOff>95250</xdr:rowOff>
                  </from>
                  <to>
                    <xdr:col>17</xdr:col>
                    <xdr:colOff>19050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79" name="Check Box 79">
              <controlPr defaultSize="0" autoFill="0" autoLine="0" autoPict="0">
                <anchor moveWithCells="1">
                  <from>
                    <xdr:col>16</xdr:col>
                    <xdr:colOff>180975</xdr:colOff>
                    <xdr:row>53</xdr:row>
                    <xdr:rowOff>95250</xdr:rowOff>
                  </from>
                  <to>
                    <xdr:col>17</xdr:col>
                    <xdr:colOff>19050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0" name="Check Box 80">
              <controlPr defaultSize="0" autoFill="0" autoLine="0" autoPict="0">
                <anchor moveWithCells="1">
                  <from>
                    <xdr:col>16</xdr:col>
                    <xdr:colOff>180975</xdr:colOff>
                    <xdr:row>55</xdr:row>
                    <xdr:rowOff>95250</xdr:rowOff>
                  </from>
                  <to>
                    <xdr:col>17</xdr:col>
                    <xdr:colOff>19050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1" name="Check Box 81">
              <controlPr defaultSize="0" autoFill="0" autoLine="0" autoPict="0">
                <anchor moveWithCells="1">
                  <from>
                    <xdr:col>16</xdr:col>
                    <xdr:colOff>180975</xdr:colOff>
                    <xdr:row>57</xdr:row>
                    <xdr:rowOff>95250</xdr:rowOff>
                  </from>
                  <to>
                    <xdr:col>17</xdr:col>
                    <xdr:colOff>19050</xdr:colOff>
                    <xdr:row>58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2" name="Check Box 82">
              <controlPr defaultSize="0" autoFill="0" autoLine="0" autoPict="0">
                <anchor moveWithCells="1">
                  <from>
                    <xdr:col>16</xdr:col>
                    <xdr:colOff>180975</xdr:colOff>
                    <xdr:row>59</xdr:row>
                    <xdr:rowOff>95250</xdr:rowOff>
                  </from>
                  <to>
                    <xdr:col>17</xdr:col>
                    <xdr:colOff>19050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3" name="Check Box 83">
              <controlPr defaultSize="0" autoFill="0" autoLine="0" autoPict="0">
                <anchor moveWithCells="1">
                  <from>
                    <xdr:col>16</xdr:col>
                    <xdr:colOff>180975</xdr:colOff>
                    <xdr:row>61</xdr:row>
                    <xdr:rowOff>95250</xdr:rowOff>
                  </from>
                  <to>
                    <xdr:col>17</xdr:col>
                    <xdr:colOff>19050</xdr:colOff>
                    <xdr:row>62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4" name="Check Box 84">
              <controlPr defaultSize="0" autoFill="0" autoLine="0" autoPict="0">
                <anchor moveWithCells="1">
                  <from>
                    <xdr:col>16</xdr:col>
                    <xdr:colOff>180975</xdr:colOff>
                    <xdr:row>63</xdr:row>
                    <xdr:rowOff>95250</xdr:rowOff>
                  </from>
                  <to>
                    <xdr:col>17</xdr:col>
                    <xdr:colOff>19050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5" name="Check Box 85">
              <controlPr defaultSize="0" autoFill="0" autoLine="0" autoPict="0">
                <anchor moveWithCells="1">
                  <from>
                    <xdr:col>16</xdr:col>
                    <xdr:colOff>180975</xdr:colOff>
                    <xdr:row>65</xdr:row>
                    <xdr:rowOff>95250</xdr:rowOff>
                  </from>
                  <to>
                    <xdr:col>17</xdr:col>
                    <xdr:colOff>19050</xdr:colOff>
                    <xdr:row>66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6" name="Check Box 86">
              <controlPr defaultSize="0" autoFill="0" autoLine="0" autoPict="0">
                <anchor moveWithCells="1">
                  <from>
                    <xdr:col>16</xdr:col>
                    <xdr:colOff>180975</xdr:colOff>
                    <xdr:row>67</xdr:row>
                    <xdr:rowOff>95250</xdr:rowOff>
                  </from>
                  <to>
                    <xdr:col>17</xdr:col>
                    <xdr:colOff>19050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87" name="Check Box 87">
              <controlPr defaultSize="0" autoFill="0" autoLine="0" autoPict="0">
                <anchor moveWithCells="1">
                  <from>
                    <xdr:col>16</xdr:col>
                    <xdr:colOff>180975</xdr:colOff>
                    <xdr:row>69</xdr:row>
                    <xdr:rowOff>95250</xdr:rowOff>
                  </from>
                  <to>
                    <xdr:col>17</xdr:col>
                    <xdr:colOff>19050</xdr:colOff>
                    <xdr:row>70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88" name="Check Box 88">
              <controlPr defaultSize="0" autoFill="0" autoLine="0" autoPict="0">
                <anchor moveWithCells="1">
                  <from>
                    <xdr:col>16</xdr:col>
                    <xdr:colOff>180975</xdr:colOff>
                    <xdr:row>71</xdr:row>
                    <xdr:rowOff>95250</xdr:rowOff>
                  </from>
                  <to>
                    <xdr:col>17</xdr:col>
                    <xdr:colOff>19050</xdr:colOff>
                    <xdr:row>72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89" name="Check Box 89">
              <controlPr defaultSize="0" autoFill="0" autoLine="0" autoPict="0">
                <anchor moveWithCells="1">
                  <from>
                    <xdr:col>16</xdr:col>
                    <xdr:colOff>180975</xdr:colOff>
                    <xdr:row>73</xdr:row>
                    <xdr:rowOff>95250</xdr:rowOff>
                  </from>
                  <to>
                    <xdr:col>17</xdr:col>
                    <xdr:colOff>19050</xdr:colOff>
                    <xdr:row>74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0" name="Check Box 90">
              <controlPr defaultSize="0" autoFill="0" autoLine="0" autoPict="0">
                <anchor moveWithCells="1">
                  <from>
                    <xdr:col>16</xdr:col>
                    <xdr:colOff>180975</xdr:colOff>
                    <xdr:row>75</xdr:row>
                    <xdr:rowOff>95250</xdr:rowOff>
                  </from>
                  <to>
                    <xdr:col>17</xdr:col>
                    <xdr:colOff>19050</xdr:colOff>
                    <xdr:row>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1" name="Check Box 91">
              <controlPr defaultSize="0" autoFill="0" autoLine="0" autoPict="0">
                <anchor moveWithCells="1">
                  <from>
                    <xdr:col>16</xdr:col>
                    <xdr:colOff>180975</xdr:colOff>
                    <xdr:row>77</xdr:row>
                    <xdr:rowOff>95250</xdr:rowOff>
                  </from>
                  <to>
                    <xdr:col>17</xdr:col>
                    <xdr:colOff>19050</xdr:colOff>
                    <xdr:row>78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2" name="Check Box 92">
              <controlPr defaultSize="0" autoFill="0" autoLine="0" autoPict="0">
                <anchor moveWithCells="1">
                  <from>
                    <xdr:col>16</xdr:col>
                    <xdr:colOff>180975</xdr:colOff>
                    <xdr:row>79</xdr:row>
                    <xdr:rowOff>95250</xdr:rowOff>
                  </from>
                  <to>
                    <xdr:col>17</xdr:col>
                    <xdr:colOff>19050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3" name="Check Box 93">
              <controlPr defaultSize="0" autoFill="0" autoLine="0" autoPict="0">
                <anchor moveWithCells="1">
                  <from>
                    <xdr:col>16</xdr:col>
                    <xdr:colOff>180975</xdr:colOff>
                    <xdr:row>81</xdr:row>
                    <xdr:rowOff>95250</xdr:rowOff>
                  </from>
                  <to>
                    <xdr:col>17</xdr:col>
                    <xdr:colOff>19050</xdr:colOff>
                    <xdr:row>82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4" name="Check Box 94">
              <controlPr defaultSize="0" autoFill="0" autoLine="0" autoPict="0">
                <anchor moveWithCells="1">
                  <from>
                    <xdr:col>16</xdr:col>
                    <xdr:colOff>180975</xdr:colOff>
                    <xdr:row>83</xdr:row>
                    <xdr:rowOff>95250</xdr:rowOff>
                  </from>
                  <to>
                    <xdr:col>17</xdr:col>
                    <xdr:colOff>19050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5" name="Check Box 95">
              <controlPr defaultSize="0" autoFill="0" autoLine="0" autoPict="0">
                <anchor moveWithCells="1">
                  <from>
                    <xdr:col>16</xdr:col>
                    <xdr:colOff>180975</xdr:colOff>
                    <xdr:row>85</xdr:row>
                    <xdr:rowOff>95250</xdr:rowOff>
                  </from>
                  <to>
                    <xdr:col>17</xdr:col>
                    <xdr:colOff>19050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6" name="Check Box 96">
              <controlPr defaultSize="0" autoFill="0" autoLine="0" autoPict="0">
                <anchor moveWithCells="1">
                  <from>
                    <xdr:col>16</xdr:col>
                    <xdr:colOff>180975</xdr:colOff>
                    <xdr:row>87</xdr:row>
                    <xdr:rowOff>95250</xdr:rowOff>
                  </from>
                  <to>
                    <xdr:col>17</xdr:col>
                    <xdr:colOff>19050</xdr:colOff>
                    <xdr:row>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97" name="Check Box 97">
              <controlPr defaultSize="0" autoFill="0" autoLine="0" autoPict="0">
                <anchor moveWithCells="1">
                  <from>
                    <xdr:col>16</xdr:col>
                    <xdr:colOff>180975</xdr:colOff>
                    <xdr:row>89</xdr:row>
                    <xdr:rowOff>95250</xdr:rowOff>
                  </from>
                  <to>
                    <xdr:col>17</xdr:col>
                    <xdr:colOff>19050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98" name="Check Box 98">
              <controlPr defaultSize="0" autoFill="0" autoLine="0" autoPict="0">
                <anchor moveWithCells="1">
                  <from>
                    <xdr:col>16</xdr:col>
                    <xdr:colOff>180975</xdr:colOff>
                    <xdr:row>91</xdr:row>
                    <xdr:rowOff>95250</xdr:rowOff>
                  </from>
                  <to>
                    <xdr:col>17</xdr:col>
                    <xdr:colOff>19050</xdr:colOff>
                    <xdr:row>92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99" name="Check Box 99">
              <controlPr defaultSize="0" autoFill="0" autoLine="0" autoPict="0">
                <anchor moveWithCells="1">
                  <from>
                    <xdr:col>16</xdr:col>
                    <xdr:colOff>180975</xdr:colOff>
                    <xdr:row>93</xdr:row>
                    <xdr:rowOff>95250</xdr:rowOff>
                  </from>
                  <to>
                    <xdr:col>17</xdr:col>
                    <xdr:colOff>19050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0" name="Check Box 100">
              <controlPr defaultSize="0" autoFill="0" autoLine="0" autoPict="0">
                <anchor moveWithCells="1">
                  <from>
                    <xdr:col>16</xdr:col>
                    <xdr:colOff>180975</xdr:colOff>
                    <xdr:row>95</xdr:row>
                    <xdr:rowOff>95250</xdr:rowOff>
                  </from>
                  <to>
                    <xdr:col>17</xdr:col>
                    <xdr:colOff>19050</xdr:colOff>
                    <xdr:row>96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1" name="Check Box 101">
              <controlPr defaultSize="0" autoFill="0" autoLine="0" autoPict="0">
                <anchor moveWithCells="1">
                  <from>
                    <xdr:col>16</xdr:col>
                    <xdr:colOff>180975</xdr:colOff>
                    <xdr:row>97</xdr:row>
                    <xdr:rowOff>95250</xdr:rowOff>
                  </from>
                  <to>
                    <xdr:col>17</xdr:col>
                    <xdr:colOff>19050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2" name="Check Box 102">
              <controlPr defaultSize="0" autoFill="0" autoLine="0" autoPict="0">
                <anchor moveWithCells="1">
                  <from>
                    <xdr:col>16</xdr:col>
                    <xdr:colOff>180975</xdr:colOff>
                    <xdr:row>99</xdr:row>
                    <xdr:rowOff>95250</xdr:rowOff>
                  </from>
                  <to>
                    <xdr:col>17</xdr:col>
                    <xdr:colOff>19050</xdr:colOff>
                    <xdr:row>100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3" name="Check Box 103">
              <controlPr defaultSize="0" autoFill="0" autoLine="0" autoPict="0">
                <anchor moveWithCells="1">
                  <from>
                    <xdr:col>16</xdr:col>
                    <xdr:colOff>180975</xdr:colOff>
                    <xdr:row>101</xdr:row>
                    <xdr:rowOff>95250</xdr:rowOff>
                  </from>
                  <to>
                    <xdr:col>17</xdr:col>
                    <xdr:colOff>19050</xdr:colOff>
                    <xdr:row>102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4" name="Check Box 104">
              <controlPr defaultSize="0" autoFill="0" autoLine="0" autoPict="0">
                <anchor moveWithCells="1">
                  <from>
                    <xdr:col>16</xdr:col>
                    <xdr:colOff>180975</xdr:colOff>
                    <xdr:row>103</xdr:row>
                    <xdr:rowOff>95250</xdr:rowOff>
                  </from>
                  <to>
                    <xdr:col>17</xdr:col>
                    <xdr:colOff>19050</xdr:colOff>
                    <xdr:row>104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5" name="Check Box 105">
              <controlPr defaultSize="0" autoFill="0" autoLine="0" autoPict="0">
                <anchor moveWithCells="1">
                  <from>
                    <xdr:col>16</xdr:col>
                    <xdr:colOff>180975</xdr:colOff>
                    <xdr:row>105</xdr:row>
                    <xdr:rowOff>95250</xdr:rowOff>
                  </from>
                  <to>
                    <xdr:col>17</xdr:col>
                    <xdr:colOff>19050</xdr:colOff>
                    <xdr:row>106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6" name="Check Box 106">
              <controlPr defaultSize="0" autoFill="0" autoLine="0" autoPict="0">
                <anchor moveWithCells="1">
                  <from>
                    <xdr:col>16</xdr:col>
                    <xdr:colOff>180975</xdr:colOff>
                    <xdr:row>107</xdr:row>
                    <xdr:rowOff>95250</xdr:rowOff>
                  </from>
                  <to>
                    <xdr:col>17</xdr:col>
                    <xdr:colOff>19050</xdr:colOff>
                    <xdr:row>108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07" name="Check Box 108">
              <controlPr defaultSize="0" autoFill="0" autoLine="0" autoPict="0">
                <anchor moveWithCells="1">
                  <from>
                    <xdr:col>24</xdr:col>
                    <xdr:colOff>180975</xdr:colOff>
                    <xdr:row>9</xdr:row>
                    <xdr:rowOff>66675</xdr:rowOff>
                  </from>
                  <to>
                    <xdr:col>24</xdr:col>
                    <xdr:colOff>523875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08" name="Check Box 109">
              <controlPr defaultSize="0" autoFill="0" autoLine="0" autoPict="0">
                <anchor moveWithCells="1">
                  <from>
                    <xdr:col>24</xdr:col>
                    <xdr:colOff>180975</xdr:colOff>
                    <xdr:row>11</xdr:row>
                    <xdr:rowOff>66675</xdr:rowOff>
                  </from>
                  <to>
                    <xdr:col>24</xdr:col>
                    <xdr:colOff>523875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09" name="Check Box 110">
              <controlPr defaultSize="0" autoFill="0" autoLine="0" autoPict="0">
                <anchor moveWithCells="1">
                  <from>
                    <xdr:col>24</xdr:col>
                    <xdr:colOff>180975</xdr:colOff>
                    <xdr:row>13</xdr:row>
                    <xdr:rowOff>66675</xdr:rowOff>
                  </from>
                  <to>
                    <xdr:col>24</xdr:col>
                    <xdr:colOff>523875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0" name="Check Box 111">
              <controlPr defaultSize="0" autoFill="0" autoLine="0" autoPict="0">
                <anchor moveWithCells="1">
                  <from>
                    <xdr:col>24</xdr:col>
                    <xdr:colOff>180975</xdr:colOff>
                    <xdr:row>15</xdr:row>
                    <xdr:rowOff>66675</xdr:rowOff>
                  </from>
                  <to>
                    <xdr:col>24</xdr:col>
                    <xdr:colOff>523875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1" name="Check Box 112">
              <controlPr defaultSize="0" autoFill="0" autoLine="0" autoPict="0">
                <anchor moveWithCells="1">
                  <from>
                    <xdr:col>24</xdr:col>
                    <xdr:colOff>180975</xdr:colOff>
                    <xdr:row>17</xdr:row>
                    <xdr:rowOff>66675</xdr:rowOff>
                  </from>
                  <to>
                    <xdr:col>24</xdr:col>
                    <xdr:colOff>523875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2" name="Check Box 113">
              <controlPr defaultSize="0" autoFill="0" autoLine="0" autoPict="0">
                <anchor moveWithCells="1">
                  <from>
                    <xdr:col>24</xdr:col>
                    <xdr:colOff>180975</xdr:colOff>
                    <xdr:row>19</xdr:row>
                    <xdr:rowOff>66675</xdr:rowOff>
                  </from>
                  <to>
                    <xdr:col>24</xdr:col>
                    <xdr:colOff>523875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3" name="Check Box 114">
              <controlPr defaultSize="0" autoFill="0" autoLine="0" autoPict="0">
                <anchor moveWithCells="1">
                  <from>
                    <xdr:col>24</xdr:col>
                    <xdr:colOff>180975</xdr:colOff>
                    <xdr:row>21</xdr:row>
                    <xdr:rowOff>66675</xdr:rowOff>
                  </from>
                  <to>
                    <xdr:col>24</xdr:col>
                    <xdr:colOff>523875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4" name="Check Box 115">
              <controlPr defaultSize="0" autoFill="0" autoLine="0" autoPict="0">
                <anchor moveWithCells="1">
                  <from>
                    <xdr:col>24</xdr:col>
                    <xdr:colOff>180975</xdr:colOff>
                    <xdr:row>23</xdr:row>
                    <xdr:rowOff>66675</xdr:rowOff>
                  </from>
                  <to>
                    <xdr:col>24</xdr:col>
                    <xdr:colOff>523875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5" name="Check Box 116">
              <controlPr defaultSize="0" autoFill="0" autoLine="0" autoPict="0">
                <anchor moveWithCells="1">
                  <from>
                    <xdr:col>24</xdr:col>
                    <xdr:colOff>180975</xdr:colOff>
                    <xdr:row>25</xdr:row>
                    <xdr:rowOff>66675</xdr:rowOff>
                  </from>
                  <to>
                    <xdr:col>24</xdr:col>
                    <xdr:colOff>523875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16" name="Check Box 117">
              <controlPr defaultSize="0" autoFill="0" autoLine="0" autoPict="0">
                <anchor moveWithCells="1">
                  <from>
                    <xdr:col>24</xdr:col>
                    <xdr:colOff>180975</xdr:colOff>
                    <xdr:row>27</xdr:row>
                    <xdr:rowOff>66675</xdr:rowOff>
                  </from>
                  <to>
                    <xdr:col>24</xdr:col>
                    <xdr:colOff>523875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17" name="Check Box 118">
              <controlPr defaultSize="0" autoFill="0" autoLine="0" autoPict="0">
                <anchor moveWithCells="1">
                  <from>
                    <xdr:col>24</xdr:col>
                    <xdr:colOff>180975</xdr:colOff>
                    <xdr:row>29</xdr:row>
                    <xdr:rowOff>66675</xdr:rowOff>
                  </from>
                  <to>
                    <xdr:col>24</xdr:col>
                    <xdr:colOff>523875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18" name="Check Box 119">
              <controlPr defaultSize="0" autoFill="0" autoLine="0" autoPict="0">
                <anchor moveWithCells="1">
                  <from>
                    <xdr:col>24</xdr:col>
                    <xdr:colOff>180975</xdr:colOff>
                    <xdr:row>31</xdr:row>
                    <xdr:rowOff>66675</xdr:rowOff>
                  </from>
                  <to>
                    <xdr:col>24</xdr:col>
                    <xdr:colOff>523875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19" name="Check Box 120">
              <controlPr defaultSize="0" autoFill="0" autoLine="0" autoPict="0">
                <anchor moveWithCells="1">
                  <from>
                    <xdr:col>24</xdr:col>
                    <xdr:colOff>180975</xdr:colOff>
                    <xdr:row>33</xdr:row>
                    <xdr:rowOff>66675</xdr:rowOff>
                  </from>
                  <to>
                    <xdr:col>24</xdr:col>
                    <xdr:colOff>523875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0" name="Check Box 121">
              <controlPr defaultSize="0" autoFill="0" autoLine="0" autoPict="0">
                <anchor moveWithCells="1">
                  <from>
                    <xdr:col>24</xdr:col>
                    <xdr:colOff>180975</xdr:colOff>
                    <xdr:row>35</xdr:row>
                    <xdr:rowOff>66675</xdr:rowOff>
                  </from>
                  <to>
                    <xdr:col>24</xdr:col>
                    <xdr:colOff>523875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1" name="Check Box 122">
              <controlPr defaultSize="0" autoFill="0" autoLine="0" autoPict="0">
                <anchor moveWithCells="1">
                  <from>
                    <xdr:col>24</xdr:col>
                    <xdr:colOff>180975</xdr:colOff>
                    <xdr:row>37</xdr:row>
                    <xdr:rowOff>66675</xdr:rowOff>
                  </from>
                  <to>
                    <xdr:col>24</xdr:col>
                    <xdr:colOff>523875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2" name="Check Box 123">
              <controlPr defaultSize="0" autoFill="0" autoLine="0" autoPict="0">
                <anchor moveWithCells="1">
                  <from>
                    <xdr:col>24</xdr:col>
                    <xdr:colOff>180975</xdr:colOff>
                    <xdr:row>39</xdr:row>
                    <xdr:rowOff>66675</xdr:rowOff>
                  </from>
                  <to>
                    <xdr:col>24</xdr:col>
                    <xdr:colOff>523875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3" name="Check Box 124">
              <controlPr defaultSize="0" autoFill="0" autoLine="0" autoPict="0">
                <anchor moveWithCells="1">
                  <from>
                    <xdr:col>24</xdr:col>
                    <xdr:colOff>180975</xdr:colOff>
                    <xdr:row>41</xdr:row>
                    <xdr:rowOff>66675</xdr:rowOff>
                  </from>
                  <to>
                    <xdr:col>24</xdr:col>
                    <xdr:colOff>523875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4" name="Check Box 125">
              <controlPr defaultSize="0" autoFill="0" autoLine="0" autoPict="0">
                <anchor moveWithCells="1">
                  <from>
                    <xdr:col>24</xdr:col>
                    <xdr:colOff>180975</xdr:colOff>
                    <xdr:row>43</xdr:row>
                    <xdr:rowOff>66675</xdr:rowOff>
                  </from>
                  <to>
                    <xdr:col>24</xdr:col>
                    <xdr:colOff>523875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5" name="Check Box 126">
              <controlPr defaultSize="0" autoFill="0" autoLine="0" autoPict="0">
                <anchor moveWithCells="1">
                  <from>
                    <xdr:col>24</xdr:col>
                    <xdr:colOff>180975</xdr:colOff>
                    <xdr:row>45</xdr:row>
                    <xdr:rowOff>66675</xdr:rowOff>
                  </from>
                  <to>
                    <xdr:col>24</xdr:col>
                    <xdr:colOff>523875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26" name="Check Box 127">
              <controlPr defaultSize="0" autoFill="0" autoLine="0" autoPict="0">
                <anchor moveWithCells="1">
                  <from>
                    <xdr:col>24</xdr:col>
                    <xdr:colOff>180975</xdr:colOff>
                    <xdr:row>47</xdr:row>
                    <xdr:rowOff>66675</xdr:rowOff>
                  </from>
                  <to>
                    <xdr:col>24</xdr:col>
                    <xdr:colOff>523875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27" name="Check Box 128">
              <controlPr defaultSize="0" autoFill="0" autoLine="0" autoPict="0">
                <anchor moveWithCells="1">
                  <from>
                    <xdr:col>24</xdr:col>
                    <xdr:colOff>180975</xdr:colOff>
                    <xdr:row>49</xdr:row>
                    <xdr:rowOff>66675</xdr:rowOff>
                  </from>
                  <to>
                    <xdr:col>24</xdr:col>
                    <xdr:colOff>523875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28" name="Check Box 129">
              <controlPr defaultSize="0" autoFill="0" autoLine="0" autoPict="0">
                <anchor moveWithCells="1">
                  <from>
                    <xdr:col>24</xdr:col>
                    <xdr:colOff>180975</xdr:colOff>
                    <xdr:row>51</xdr:row>
                    <xdr:rowOff>66675</xdr:rowOff>
                  </from>
                  <to>
                    <xdr:col>24</xdr:col>
                    <xdr:colOff>523875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29" name="Check Box 130">
              <controlPr defaultSize="0" autoFill="0" autoLine="0" autoPict="0">
                <anchor moveWithCells="1">
                  <from>
                    <xdr:col>24</xdr:col>
                    <xdr:colOff>180975</xdr:colOff>
                    <xdr:row>53</xdr:row>
                    <xdr:rowOff>66675</xdr:rowOff>
                  </from>
                  <to>
                    <xdr:col>24</xdr:col>
                    <xdr:colOff>523875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0" name="Check Box 131">
              <controlPr defaultSize="0" autoFill="0" autoLine="0" autoPict="0">
                <anchor moveWithCells="1">
                  <from>
                    <xdr:col>24</xdr:col>
                    <xdr:colOff>180975</xdr:colOff>
                    <xdr:row>55</xdr:row>
                    <xdr:rowOff>66675</xdr:rowOff>
                  </from>
                  <to>
                    <xdr:col>24</xdr:col>
                    <xdr:colOff>523875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1" name="Check Box 132">
              <controlPr defaultSize="0" autoFill="0" autoLine="0" autoPict="0">
                <anchor moveWithCells="1">
                  <from>
                    <xdr:col>24</xdr:col>
                    <xdr:colOff>180975</xdr:colOff>
                    <xdr:row>57</xdr:row>
                    <xdr:rowOff>66675</xdr:rowOff>
                  </from>
                  <to>
                    <xdr:col>24</xdr:col>
                    <xdr:colOff>523875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2" name="Check Box 133">
              <controlPr defaultSize="0" autoFill="0" autoLine="0" autoPict="0">
                <anchor moveWithCells="1">
                  <from>
                    <xdr:col>24</xdr:col>
                    <xdr:colOff>180975</xdr:colOff>
                    <xdr:row>59</xdr:row>
                    <xdr:rowOff>66675</xdr:rowOff>
                  </from>
                  <to>
                    <xdr:col>24</xdr:col>
                    <xdr:colOff>523875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3" name="Check Box 134">
              <controlPr defaultSize="0" autoFill="0" autoLine="0" autoPict="0">
                <anchor moveWithCells="1">
                  <from>
                    <xdr:col>24</xdr:col>
                    <xdr:colOff>180975</xdr:colOff>
                    <xdr:row>61</xdr:row>
                    <xdr:rowOff>66675</xdr:rowOff>
                  </from>
                  <to>
                    <xdr:col>24</xdr:col>
                    <xdr:colOff>523875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4" name="Check Box 135">
              <controlPr defaultSize="0" autoFill="0" autoLine="0" autoPict="0">
                <anchor moveWithCells="1">
                  <from>
                    <xdr:col>24</xdr:col>
                    <xdr:colOff>180975</xdr:colOff>
                    <xdr:row>63</xdr:row>
                    <xdr:rowOff>66675</xdr:rowOff>
                  </from>
                  <to>
                    <xdr:col>24</xdr:col>
                    <xdr:colOff>523875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5" name="Check Box 136">
              <controlPr defaultSize="0" autoFill="0" autoLine="0" autoPict="0">
                <anchor moveWithCells="1">
                  <from>
                    <xdr:col>24</xdr:col>
                    <xdr:colOff>180975</xdr:colOff>
                    <xdr:row>65</xdr:row>
                    <xdr:rowOff>66675</xdr:rowOff>
                  </from>
                  <to>
                    <xdr:col>24</xdr:col>
                    <xdr:colOff>523875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36" name="Check Box 137">
              <controlPr defaultSize="0" autoFill="0" autoLine="0" autoPict="0">
                <anchor moveWithCells="1">
                  <from>
                    <xdr:col>24</xdr:col>
                    <xdr:colOff>180975</xdr:colOff>
                    <xdr:row>67</xdr:row>
                    <xdr:rowOff>66675</xdr:rowOff>
                  </from>
                  <to>
                    <xdr:col>24</xdr:col>
                    <xdr:colOff>523875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37" name="Check Box 138">
              <controlPr defaultSize="0" autoFill="0" autoLine="0" autoPict="0">
                <anchor moveWithCells="1">
                  <from>
                    <xdr:col>24</xdr:col>
                    <xdr:colOff>180975</xdr:colOff>
                    <xdr:row>69</xdr:row>
                    <xdr:rowOff>66675</xdr:rowOff>
                  </from>
                  <to>
                    <xdr:col>24</xdr:col>
                    <xdr:colOff>523875</xdr:colOff>
                    <xdr:row>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38" name="Check Box 139">
              <controlPr defaultSize="0" autoFill="0" autoLine="0" autoPict="0">
                <anchor moveWithCells="1">
                  <from>
                    <xdr:col>24</xdr:col>
                    <xdr:colOff>180975</xdr:colOff>
                    <xdr:row>71</xdr:row>
                    <xdr:rowOff>66675</xdr:rowOff>
                  </from>
                  <to>
                    <xdr:col>24</xdr:col>
                    <xdr:colOff>523875</xdr:colOff>
                    <xdr:row>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39" name="Check Box 140">
              <controlPr defaultSize="0" autoFill="0" autoLine="0" autoPict="0">
                <anchor moveWithCells="1">
                  <from>
                    <xdr:col>24</xdr:col>
                    <xdr:colOff>180975</xdr:colOff>
                    <xdr:row>73</xdr:row>
                    <xdr:rowOff>66675</xdr:rowOff>
                  </from>
                  <to>
                    <xdr:col>24</xdr:col>
                    <xdr:colOff>523875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0" name="Check Box 141">
              <controlPr defaultSize="0" autoFill="0" autoLine="0" autoPict="0">
                <anchor moveWithCells="1">
                  <from>
                    <xdr:col>24</xdr:col>
                    <xdr:colOff>180975</xdr:colOff>
                    <xdr:row>75</xdr:row>
                    <xdr:rowOff>66675</xdr:rowOff>
                  </from>
                  <to>
                    <xdr:col>24</xdr:col>
                    <xdr:colOff>523875</xdr:colOff>
                    <xdr:row>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1" name="Check Box 142">
              <controlPr defaultSize="0" autoFill="0" autoLine="0" autoPict="0">
                <anchor moveWithCells="1">
                  <from>
                    <xdr:col>24</xdr:col>
                    <xdr:colOff>180975</xdr:colOff>
                    <xdr:row>77</xdr:row>
                    <xdr:rowOff>66675</xdr:rowOff>
                  </from>
                  <to>
                    <xdr:col>24</xdr:col>
                    <xdr:colOff>523875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2" name="Check Box 143">
              <controlPr defaultSize="0" autoFill="0" autoLine="0" autoPict="0">
                <anchor moveWithCells="1">
                  <from>
                    <xdr:col>24</xdr:col>
                    <xdr:colOff>180975</xdr:colOff>
                    <xdr:row>79</xdr:row>
                    <xdr:rowOff>66675</xdr:rowOff>
                  </from>
                  <to>
                    <xdr:col>24</xdr:col>
                    <xdr:colOff>523875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3" name="Check Box 144">
              <controlPr defaultSize="0" autoFill="0" autoLine="0" autoPict="0">
                <anchor moveWithCells="1">
                  <from>
                    <xdr:col>24</xdr:col>
                    <xdr:colOff>180975</xdr:colOff>
                    <xdr:row>81</xdr:row>
                    <xdr:rowOff>66675</xdr:rowOff>
                  </from>
                  <to>
                    <xdr:col>24</xdr:col>
                    <xdr:colOff>523875</xdr:colOff>
                    <xdr:row>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4" name="Check Box 145">
              <controlPr defaultSize="0" autoFill="0" autoLine="0" autoPict="0">
                <anchor moveWithCells="1">
                  <from>
                    <xdr:col>24</xdr:col>
                    <xdr:colOff>180975</xdr:colOff>
                    <xdr:row>83</xdr:row>
                    <xdr:rowOff>66675</xdr:rowOff>
                  </from>
                  <to>
                    <xdr:col>24</xdr:col>
                    <xdr:colOff>523875</xdr:colOff>
                    <xdr:row>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5" name="Check Box 146">
              <controlPr defaultSize="0" autoFill="0" autoLine="0" autoPict="0">
                <anchor moveWithCells="1">
                  <from>
                    <xdr:col>24</xdr:col>
                    <xdr:colOff>180975</xdr:colOff>
                    <xdr:row>85</xdr:row>
                    <xdr:rowOff>66675</xdr:rowOff>
                  </from>
                  <to>
                    <xdr:col>24</xdr:col>
                    <xdr:colOff>523875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46" name="Check Box 147">
              <controlPr defaultSize="0" autoFill="0" autoLine="0" autoPict="0">
                <anchor moveWithCells="1">
                  <from>
                    <xdr:col>24</xdr:col>
                    <xdr:colOff>180975</xdr:colOff>
                    <xdr:row>87</xdr:row>
                    <xdr:rowOff>66675</xdr:rowOff>
                  </from>
                  <to>
                    <xdr:col>24</xdr:col>
                    <xdr:colOff>523875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47" name="Check Box 148">
              <controlPr defaultSize="0" autoFill="0" autoLine="0" autoPict="0">
                <anchor moveWithCells="1">
                  <from>
                    <xdr:col>24</xdr:col>
                    <xdr:colOff>180975</xdr:colOff>
                    <xdr:row>89</xdr:row>
                    <xdr:rowOff>66675</xdr:rowOff>
                  </from>
                  <to>
                    <xdr:col>24</xdr:col>
                    <xdr:colOff>523875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48" name="Check Box 149">
              <controlPr defaultSize="0" autoFill="0" autoLine="0" autoPict="0">
                <anchor moveWithCells="1">
                  <from>
                    <xdr:col>24</xdr:col>
                    <xdr:colOff>180975</xdr:colOff>
                    <xdr:row>91</xdr:row>
                    <xdr:rowOff>66675</xdr:rowOff>
                  </from>
                  <to>
                    <xdr:col>24</xdr:col>
                    <xdr:colOff>523875</xdr:colOff>
                    <xdr:row>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49" name="Check Box 150">
              <controlPr defaultSize="0" autoFill="0" autoLine="0" autoPict="0">
                <anchor moveWithCells="1">
                  <from>
                    <xdr:col>24</xdr:col>
                    <xdr:colOff>180975</xdr:colOff>
                    <xdr:row>93</xdr:row>
                    <xdr:rowOff>66675</xdr:rowOff>
                  </from>
                  <to>
                    <xdr:col>24</xdr:col>
                    <xdr:colOff>523875</xdr:colOff>
                    <xdr:row>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0" name="Check Box 151">
              <controlPr defaultSize="0" autoFill="0" autoLine="0" autoPict="0">
                <anchor moveWithCells="1">
                  <from>
                    <xdr:col>24</xdr:col>
                    <xdr:colOff>180975</xdr:colOff>
                    <xdr:row>95</xdr:row>
                    <xdr:rowOff>66675</xdr:rowOff>
                  </from>
                  <to>
                    <xdr:col>24</xdr:col>
                    <xdr:colOff>523875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1" name="Check Box 152">
              <controlPr defaultSize="0" autoFill="0" autoLine="0" autoPict="0">
                <anchor moveWithCells="1">
                  <from>
                    <xdr:col>24</xdr:col>
                    <xdr:colOff>180975</xdr:colOff>
                    <xdr:row>97</xdr:row>
                    <xdr:rowOff>66675</xdr:rowOff>
                  </from>
                  <to>
                    <xdr:col>24</xdr:col>
                    <xdr:colOff>523875</xdr:colOff>
                    <xdr:row>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2" name="Check Box 153">
              <controlPr defaultSize="0" autoFill="0" autoLine="0" autoPict="0">
                <anchor moveWithCells="1">
                  <from>
                    <xdr:col>24</xdr:col>
                    <xdr:colOff>180975</xdr:colOff>
                    <xdr:row>99</xdr:row>
                    <xdr:rowOff>66675</xdr:rowOff>
                  </from>
                  <to>
                    <xdr:col>24</xdr:col>
                    <xdr:colOff>523875</xdr:colOff>
                    <xdr:row>100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3" name="Check Box 154">
              <controlPr defaultSize="0" autoFill="0" autoLine="0" autoPict="0">
                <anchor moveWithCells="1">
                  <from>
                    <xdr:col>24</xdr:col>
                    <xdr:colOff>180975</xdr:colOff>
                    <xdr:row>101</xdr:row>
                    <xdr:rowOff>66675</xdr:rowOff>
                  </from>
                  <to>
                    <xdr:col>24</xdr:col>
                    <xdr:colOff>523875</xdr:colOff>
                    <xdr:row>102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4" name="Check Box 155">
              <controlPr defaultSize="0" autoFill="0" autoLine="0" autoPict="0">
                <anchor moveWithCells="1">
                  <from>
                    <xdr:col>24</xdr:col>
                    <xdr:colOff>180975</xdr:colOff>
                    <xdr:row>103</xdr:row>
                    <xdr:rowOff>66675</xdr:rowOff>
                  </from>
                  <to>
                    <xdr:col>24</xdr:col>
                    <xdr:colOff>523875</xdr:colOff>
                    <xdr:row>104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5" name="Check Box 156">
              <controlPr defaultSize="0" autoFill="0" autoLine="0" autoPict="0">
                <anchor moveWithCells="1">
                  <from>
                    <xdr:col>24</xdr:col>
                    <xdr:colOff>180975</xdr:colOff>
                    <xdr:row>105</xdr:row>
                    <xdr:rowOff>66675</xdr:rowOff>
                  </from>
                  <to>
                    <xdr:col>24</xdr:col>
                    <xdr:colOff>523875</xdr:colOff>
                    <xdr:row>106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56" name="Check Box 157">
              <controlPr defaultSize="0" autoFill="0" autoLine="0" autoPict="0">
                <anchor moveWithCells="1">
                  <from>
                    <xdr:col>24</xdr:col>
                    <xdr:colOff>180975</xdr:colOff>
                    <xdr:row>107</xdr:row>
                    <xdr:rowOff>66675</xdr:rowOff>
                  </from>
                  <to>
                    <xdr:col>24</xdr:col>
                    <xdr:colOff>523875</xdr:colOff>
                    <xdr:row>108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D76E3-9B07-4B62-84DA-3D0BE946B9AA}">
  <sheetPr codeName="Sheet2"/>
  <dimension ref="A3:AA248"/>
  <sheetViews>
    <sheetView showGridLines="0" showRowColHeaders="0" rightToLeft="1" tabSelected="1" zoomScale="91" zoomScaleNormal="91" workbookViewId="0">
      <selection activeCell="D18" sqref="D18:E18"/>
    </sheetView>
  </sheetViews>
  <sheetFormatPr defaultRowHeight="18.75" x14ac:dyDescent="0.5"/>
  <cols>
    <col min="1" max="11" width="9.140625" style="20"/>
    <col min="12" max="12" width="12" style="20" customWidth="1"/>
    <col min="13" max="15" width="10" style="20" bestFit="1" customWidth="1"/>
    <col min="16" max="16384" width="9.140625" style="20"/>
  </cols>
  <sheetData>
    <row r="3" spans="1:27" ht="48" customHeight="1" x14ac:dyDescent="0.5">
      <c r="A3" s="84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6"/>
      <c r="P3" s="6"/>
      <c r="Q3" s="6"/>
      <c r="R3" s="6"/>
      <c r="S3" s="6"/>
      <c r="T3" s="6"/>
      <c r="U3" s="6"/>
      <c r="V3" s="6"/>
      <c r="W3" s="84"/>
      <c r="X3" s="84"/>
      <c r="Y3" s="84"/>
      <c r="Z3" s="84"/>
      <c r="AA3" s="84"/>
    </row>
    <row r="4" spans="1:27" ht="23.25" x14ac:dyDescent="0.6">
      <c r="A4" s="84"/>
      <c r="B4" s="86" t="s">
        <v>11</v>
      </c>
      <c r="C4" s="86"/>
      <c r="D4" s="86"/>
      <c r="E4" s="86"/>
      <c r="F4" s="92" t="s">
        <v>23</v>
      </c>
      <c r="G4" s="92"/>
      <c r="H4" s="92"/>
      <c r="I4" s="92"/>
      <c r="J4" s="92"/>
      <c r="K4" s="92"/>
      <c r="L4" s="92"/>
      <c r="M4" s="93" t="s">
        <v>24</v>
      </c>
      <c r="N4" s="93"/>
      <c r="O4" s="93"/>
      <c r="P4" s="93"/>
      <c r="Q4" s="93"/>
      <c r="R4" s="93"/>
      <c r="S4" s="93"/>
      <c r="T4" s="93"/>
      <c r="U4" s="93"/>
      <c r="V4" s="93"/>
      <c r="W4" s="84"/>
      <c r="X4" s="84"/>
      <c r="Y4" s="84"/>
      <c r="Z4" s="84"/>
      <c r="AA4" s="84"/>
    </row>
    <row r="5" spans="1:27" ht="23.25" x14ac:dyDescent="0.6">
      <c r="A5" s="84"/>
      <c r="B5" s="3"/>
      <c r="C5" s="87" t="s">
        <v>3</v>
      </c>
      <c r="D5" s="87"/>
      <c r="E5" s="3"/>
      <c r="F5" s="98" t="s">
        <v>5</v>
      </c>
      <c r="G5" s="99"/>
      <c r="H5" s="99"/>
      <c r="I5" s="99"/>
      <c r="J5" s="104">
        <f>COUNT(S21:T236)</f>
        <v>5</v>
      </c>
      <c r="K5" s="104"/>
      <c r="L5" s="21"/>
      <c r="M5" s="141" t="s">
        <v>25</v>
      </c>
      <c r="N5" s="142"/>
      <c r="O5" s="142"/>
      <c r="P5" s="142"/>
      <c r="Q5" s="142"/>
      <c r="R5" s="141" t="s">
        <v>26</v>
      </c>
      <c r="S5" s="142"/>
      <c r="T5" s="142"/>
      <c r="U5" s="142"/>
      <c r="V5" s="143"/>
      <c r="W5" s="84"/>
      <c r="X5" s="84"/>
      <c r="Y5" s="84"/>
      <c r="Z5" s="84"/>
      <c r="AA5" s="84"/>
    </row>
    <row r="6" spans="1:27" ht="27" x14ac:dyDescent="0.6">
      <c r="A6" s="84"/>
      <c r="B6" s="5"/>
      <c r="C6" s="88">
        <v>1000</v>
      </c>
      <c r="D6" s="89"/>
      <c r="E6" s="4"/>
      <c r="F6" s="100" t="s">
        <v>6</v>
      </c>
      <c r="G6" s="101"/>
      <c r="H6" s="101"/>
      <c r="I6" s="101"/>
      <c r="J6" s="105">
        <f>COUNTIF(S21:T236,"&gt;0")</f>
        <v>3</v>
      </c>
      <c r="K6" s="106"/>
      <c r="L6" s="21"/>
      <c r="M6" s="137">
        <f>J7*((J8*J6)-(J5-J6))/100</f>
        <v>6.4400000000000013E-2</v>
      </c>
      <c r="N6" s="138"/>
      <c r="O6" s="138"/>
      <c r="P6" s="138"/>
      <c r="Q6" s="139"/>
      <c r="R6" s="134">
        <f>(C10/C6)</f>
        <v>7.0000000000000007E-2</v>
      </c>
      <c r="S6" s="135"/>
      <c r="T6" s="135"/>
      <c r="U6" s="135"/>
      <c r="V6" s="136"/>
      <c r="W6" s="84"/>
      <c r="X6" s="84"/>
      <c r="Y6" s="84"/>
      <c r="Z6" s="84"/>
      <c r="AA6" s="84"/>
    </row>
    <row r="7" spans="1:27" ht="23.25" x14ac:dyDescent="0.6">
      <c r="A7" s="84"/>
      <c r="B7" s="3"/>
      <c r="C7" s="90" t="s">
        <v>4</v>
      </c>
      <c r="D7" s="90"/>
      <c r="E7" s="3"/>
      <c r="F7" s="102" t="s">
        <v>7</v>
      </c>
      <c r="G7" s="102"/>
      <c r="H7" s="102"/>
      <c r="I7" s="102"/>
      <c r="J7" s="107">
        <f>AVERAGE(K21:L236)</f>
        <v>2</v>
      </c>
      <c r="K7" s="108"/>
      <c r="L7" s="21"/>
      <c r="M7" s="111" t="s">
        <v>28</v>
      </c>
      <c r="N7" s="112"/>
      <c r="O7" s="112"/>
      <c r="P7" s="112"/>
      <c r="Q7" s="112"/>
      <c r="R7" s="112"/>
      <c r="S7" s="112"/>
      <c r="T7" s="112"/>
      <c r="U7" s="112"/>
      <c r="V7" s="113"/>
      <c r="W7" s="84"/>
      <c r="X7" s="84"/>
      <c r="Y7" s="84"/>
      <c r="Z7" s="84"/>
      <c r="AA7" s="84"/>
    </row>
    <row r="8" spans="1:27" ht="27" x14ac:dyDescent="0.6">
      <c r="A8" s="84"/>
      <c r="B8" s="3"/>
      <c r="C8" s="94">
        <f>SUM(C6,J9,J10)</f>
        <v>1070</v>
      </c>
      <c r="D8" s="95"/>
      <c r="E8" s="3"/>
      <c r="F8" s="100" t="s">
        <v>8</v>
      </c>
      <c r="G8" s="100"/>
      <c r="H8" s="100"/>
      <c r="I8" s="100"/>
      <c r="J8" s="107">
        <f>AVERAGE(M21:N236)</f>
        <v>1.7400000000000002</v>
      </c>
      <c r="K8" s="108"/>
      <c r="L8" s="22" t="s">
        <v>65</v>
      </c>
      <c r="M8" s="114">
        <f>(J6)/(J5-J6)*J8</f>
        <v>2.6100000000000003</v>
      </c>
      <c r="N8" s="115"/>
      <c r="O8" s="115"/>
      <c r="P8" s="115"/>
      <c r="Q8" s="115"/>
      <c r="R8" s="115"/>
      <c r="S8" s="115"/>
      <c r="T8" s="115"/>
      <c r="U8" s="115"/>
      <c r="V8" s="116"/>
      <c r="W8" s="84"/>
      <c r="X8" s="84"/>
      <c r="Y8" s="84"/>
      <c r="Z8" s="84"/>
      <c r="AA8" s="84"/>
    </row>
    <row r="9" spans="1:27" ht="23.25" x14ac:dyDescent="0.6">
      <c r="A9" s="84"/>
      <c r="B9" s="3"/>
      <c r="C9" s="96" t="s">
        <v>10</v>
      </c>
      <c r="D9" s="96"/>
      <c r="E9" s="3"/>
      <c r="F9" s="103" t="s">
        <v>30</v>
      </c>
      <c r="G9" s="103"/>
      <c r="H9" s="103"/>
      <c r="I9" s="103"/>
      <c r="J9" s="105">
        <f>SUMIF(S21:T236,"&gt;0",S21:T236)</f>
        <v>112</v>
      </c>
      <c r="K9" s="106"/>
      <c r="L9" s="23">
        <f>((C6*J7)/100)*(J6)*(J8)</f>
        <v>104.4</v>
      </c>
      <c r="M9" s="111" t="s">
        <v>27</v>
      </c>
      <c r="N9" s="112"/>
      <c r="O9" s="112"/>
      <c r="P9" s="112"/>
      <c r="Q9" s="112"/>
      <c r="R9" s="112"/>
      <c r="S9" s="112"/>
      <c r="T9" s="112"/>
      <c r="U9" s="112"/>
      <c r="V9" s="113"/>
      <c r="W9" s="84"/>
      <c r="X9" s="84"/>
      <c r="Y9" s="84"/>
      <c r="Z9" s="84"/>
      <c r="AA9" s="84"/>
    </row>
    <row r="10" spans="1:27" ht="27" x14ac:dyDescent="0.6">
      <c r="A10" s="84"/>
      <c r="B10" s="3"/>
      <c r="C10" s="97">
        <f>C8-C6</f>
        <v>70</v>
      </c>
      <c r="D10" s="97"/>
      <c r="E10" s="3"/>
      <c r="F10" s="102" t="s">
        <v>31</v>
      </c>
      <c r="G10" s="102"/>
      <c r="H10" s="102"/>
      <c r="I10" s="102"/>
      <c r="J10" s="105">
        <f>SUMIF(S21:T236,"&lt;0",S21:T236)</f>
        <v>-42</v>
      </c>
      <c r="K10" s="106"/>
      <c r="L10" s="23">
        <f>-(J7*C6)/100*(J5-J6)</f>
        <v>-40</v>
      </c>
      <c r="M10" s="117">
        <f>R6-J11</f>
        <v>0.05</v>
      </c>
      <c r="N10" s="118"/>
      <c r="O10" s="118"/>
      <c r="P10" s="118"/>
      <c r="Q10" s="118"/>
      <c r="R10" s="118"/>
      <c r="S10" s="118"/>
      <c r="T10" s="118"/>
      <c r="U10" s="118"/>
      <c r="V10" s="119"/>
      <c r="W10" s="84"/>
      <c r="X10" s="84"/>
      <c r="Y10" s="84"/>
      <c r="Z10" s="84"/>
      <c r="AA10" s="84"/>
    </row>
    <row r="11" spans="1:27" ht="27" x14ac:dyDescent="0.6">
      <c r="A11" s="84"/>
      <c r="B11" s="3"/>
      <c r="C11" s="3"/>
      <c r="D11" s="3"/>
      <c r="E11" s="3"/>
      <c r="F11" s="100" t="s">
        <v>9</v>
      </c>
      <c r="G11" s="100"/>
      <c r="H11" s="100"/>
      <c r="I11" s="100"/>
      <c r="J11" s="109">
        <v>0.02</v>
      </c>
      <c r="K11" s="110"/>
      <c r="L11" s="21"/>
      <c r="M11" s="120" t="s">
        <v>29</v>
      </c>
      <c r="N11" s="121"/>
      <c r="O11" s="121"/>
      <c r="P11" s="121"/>
      <c r="Q11" s="121"/>
      <c r="R11" s="122">
        <f>(M8*(101-J7^2))-100</f>
        <v>153.17000000000004</v>
      </c>
      <c r="S11" s="122"/>
      <c r="T11" s="122"/>
      <c r="U11" s="122"/>
      <c r="V11" s="123"/>
      <c r="W11" s="84"/>
      <c r="X11" s="84"/>
      <c r="Y11" s="84"/>
      <c r="Z11" s="84"/>
      <c r="AA11" s="84"/>
    </row>
    <row r="12" spans="1:27" x14ac:dyDescent="0.5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4"/>
      <c r="X12" s="84"/>
      <c r="Y12" s="84"/>
      <c r="Z12" s="84"/>
      <c r="AA12" s="84"/>
    </row>
    <row r="13" spans="1:27" ht="20.25" x14ac:dyDescent="0.55000000000000004">
      <c r="A13" s="84"/>
      <c r="B13" s="128" t="s">
        <v>32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0"/>
      <c r="W13" s="84"/>
      <c r="X13" s="84"/>
      <c r="Y13" s="84"/>
      <c r="Z13" s="84"/>
      <c r="AA13" s="84"/>
    </row>
    <row r="14" spans="1:27" ht="20.25" x14ac:dyDescent="0.55000000000000004">
      <c r="A14" s="84"/>
      <c r="B14" s="127"/>
      <c r="C14" s="125" t="s">
        <v>33</v>
      </c>
      <c r="D14" s="125"/>
      <c r="E14" s="125"/>
      <c r="F14" s="125"/>
      <c r="G14" s="125" t="s">
        <v>17</v>
      </c>
      <c r="H14" s="125"/>
      <c r="I14" s="125"/>
      <c r="J14" s="125" t="s">
        <v>35</v>
      </c>
      <c r="K14" s="125"/>
      <c r="L14" s="125"/>
      <c r="M14" s="125" t="s">
        <v>34</v>
      </c>
      <c r="N14" s="125"/>
      <c r="O14" s="125"/>
      <c r="P14" s="125" t="s">
        <v>36</v>
      </c>
      <c r="Q14" s="125"/>
      <c r="R14" s="125"/>
      <c r="S14" s="125" t="s">
        <v>64</v>
      </c>
      <c r="T14" s="125"/>
      <c r="U14" s="125"/>
      <c r="V14" s="127"/>
      <c r="W14" s="84"/>
      <c r="X14" s="84"/>
      <c r="Y14" s="84"/>
      <c r="Z14" s="84"/>
      <c r="AA14" s="84"/>
    </row>
    <row r="15" spans="1:27" ht="21.75" x14ac:dyDescent="0.5">
      <c r="A15" s="84"/>
      <c r="B15" s="127"/>
      <c r="C15" s="126">
        <v>1000</v>
      </c>
      <c r="D15" s="126"/>
      <c r="E15" s="126"/>
      <c r="F15" s="126"/>
      <c r="G15" s="126">
        <v>2</v>
      </c>
      <c r="H15" s="126"/>
      <c r="I15" s="126"/>
      <c r="J15" s="126">
        <v>40</v>
      </c>
      <c r="K15" s="126"/>
      <c r="L15" s="126"/>
      <c r="M15" s="126">
        <v>10</v>
      </c>
      <c r="N15" s="126"/>
      <c r="O15" s="126"/>
      <c r="P15" s="133">
        <f>((C15*G15*1000)/(M15*J15))/100000</f>
        <v>0.05</v>
      </c>
      <c r="Q15" s="133"/>
      <c r="R15" s="133"/>
      <c r="S15" s="132">
        <f>(C15*G15)/100</f>
        <v>20</v>
      </c>
      <c r="T15" s="132"/>
      <c r="U15" s="132"/>
      <c r="V15" s="127"/>
      <c r="W15" s="84"/>
      <c r="X15" s="84"/>
      <c r="Y15" s="84"/>
      <c r="Z15" s="84"/>
      <c r="AA15" s="84"/>
    </row>
    <row r="16" spans="1:27" x14ac:dyDescent="0.5">
      <c r="A16" s="84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84"/>
      <c r="X16" s="84"/>
      <c r="Y16" s="84"/>
      <c r="Z16" s="84"/>
      <c r="AA16" s="84"/>
    </row>
    <row r="17" spans="1:27" x14ac:dyDescent="0.5">
      <c r="A17" s="84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4"/>
      <c r="X17" s="84"/>
      <c r="Y17" s="84"/>
      <c r="Z17" s="84"/>
      <c r="AA17" s="84"/>
    </row>
    <row r="18" spans="1:27" ht="19.5" x14ac:dyDescent="0.5">
      <c r="A18" s="84"/>
      <c r="B18" s="131" t="s">
        <v>37</v>
      </c>
      <c r="C18" s="131"/>
      <c r="D18" s="83" t="s">
        <v>108</v>
      </c>
      <c r="E18" s="83"/>
      <c r="F18" s="7"/>
      <c r="G18" s="7" t="s">
        <v>12</v>
      </c>
      <c r="H18" s="81" t="s">
        <v>71</v>
      </c>
      <c r="I18" s="82"/>
      <c r="J18" s="7"/>
      <c r="K18" s="7" t="s">
        <v>13</v>
      </c>
      <c r="L18" s="81" t="s">
        <v>75</v>
      </c>
      <c r="M18" s="82"/>
      <c r="N18" s="7"/>
      <c r="O18" s="7"/>
      <c r="P18" s="7"/>
      <c r="Q18" s="7"/>
      <c r="R18" s="7"/>
      <c r="S18" s="7"/>
      <c r="T18" s="7"/>
      <c r="U18" s="7"/>
      <c r="V18" s="7"/>
      <c r="W18" s="84"/>
      <c r="X18" s="84"/>
      <c r="Y18" s="84"/>
      <c r="Z18" s="84"/>
      <c r="AA18" s="84"/>
    </row>
    <row r="19" spans="1:27" x14ac:dyDescent="0.5">
      <c r="A19" s="8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84"/>
      <c r="X19" s="84"/>
      <c r="Y19" s="84"/>
      <c r="Z19" s="84"/>
      <c r="AA19" s="84"/>
    </row>
    <row r="20" spans="1:27" x14ac:dyDescent="0.5">
      <c r="A20" s="84"/>
      <c r="B20" s="8" t="s">
        <v>19</v>
      </c>
      <c r="C20" s="73" t="s">
        <v>14</v>
      </c>
      <c r="D20" s="73"/>
      <c r="E20" s="73" t="s">
        <v>20</v>
      </c>
      <c r="F20" s="73"/>
      <c r="G20" s="73" t="s">
        <v>15</v>
      </c>
      <c r="H20" s="73"/>
      <c r="I20" s="73" t="s">
        <v>0</v>
      </c>
      <c r="J20" s="73"/>
      <c r="K20" s="73" t="s">
        <v>17</v>
      </c>
      <c r="L20" s="73"/>
      <c r="M20" s="73" t="s">
        <v>2</v>
      </c>
      <c r="N20" s="73"/>
      <c r="O20" s="73" t="s">
        <v>16</v>
      </c>
      <c r="P20" s="73"/>
      <c r="Q20" s="73" t="s">
        <v>1</v>
      </c>
      <c r="R20" s="73"/>
      <c r="S20" s="73" t="s">
        <v>22</v>
      </c>
      <c r="T20" s="73"/>
      <c r="U20" s="73" t="s">
        <v>18</v>
      </c>
      <c r="V20" s="73"/>
      <c r="W20" s="84"/>
      <c r="X20" s="84"/>
      <c r="Y20" s="84"/>
      <c r="Z20" s="84"/>
      <c r="AA20" s="84"/>
    </row>
    <row r="21" spans="1:27" ht="19.5" x14ac:dyDescent="0.5">
      <c r="A21" s="84"/>
      <c r="B21" s="1">
        <v>1</v>
      </c>
      <c r="C21" s="144" t="s">
        <v>70</v>
      </c>
      <c r="D21" s="145"/>
      <c r="E21" s="79" t="s">
        <v>21</v>
      </c>
      <c r="F21" s="79"/>
      <c r="G21" s="146">
        <v>1.0817000000000001</v>
      </c>
      <c r="H21" s="146"/>
      <c r="I21" s="80" t="s">
        <v>71</v>
      </c>
      <c r="J21" s="79"/>
      <c r="K21" s="79">
        <v>2</v>
      </c>
      <c r="L21" s="79"/>
      <c r="M21" s="79">
        <v>1.1000000000000001</v>
      </c>
      <c r="N21" s="79"/>
      <c r="O21" s="79">
        <v>1.08799</v>
      </c>
      <c r="P21" s="79"/>
      <c r="Q21" s="80" t="s">
        <v>72</v>
      </c>
      <c r="R21" s="79"/>
      <c r="S21" s="79">
        <v>22</v>
      </c>
      <c r="T21" s="79"/>
      <c r="U21" s="68">
        <v>1</v>
      </c>
      <c r="V21" s="69"/>
      <c r="W21" s="84"/>
      <c r="X21" s="84"/>
      <c r="Y21" s="84"/>
      <c r="Z21" s="84"/>
      <c r="AA21" s="84"/>
    </row>
    <row r="22" spans="1:27" ht="19.5" x14ac:dyDescent="0.5">
      <c r="A22" s="84"/>
      <c r="B22" s="2">
        <v>2</v>
      </c>
      <c r="C22" s="74" t="s">
        <v>38</v>
      </c>
      <c r="D22" s="75"/>
      <c r="E22" s="72" t="s">
        <v>21</v>
      </c>
      <c r="F22" s="72"/>
      <c r="G22" s="72">
        <v>0.66242000000000001</v>
      </c>
      <c r="H22" s="72"/>
      <c r="I22" s="76" t="s">
        <v>67</v>
      </c>
      <c r="J22" s="72"/>
      <c r="K22" s="72">
        <v>2</v>
      </c>
      <c r="L22" s="72"/>
      <c r="M22" s="72">
        <v>2.4</v>
      </c>
      <c r="N22" s="72"/>
      <c r="O22" s="72">
        <v>0.67811999999999995</v>
      </c>
      <c r="P22" s="72"/>
      <c r="Q22" s="76">
        <v>45603</v>
      </c>
      <c r="R22" s="72"/>
      <c r="S22" s="72">
        <v>48</v>
      </c>
      <c r="T22" s="72"/>
      <c r="U22" s="68">
        <v>24</v>
      </c>
      <c r="V22" s="69"/>
      <c r="W22" s="84"/>
      <c r="X22" s="84"/>
      <c r="Y22" s="84"/>
      <c r="Z22" s="84"/>
      <c r="AA22" s="84"/>
    </row>
    <row r="23" spans="1:27" ht="19.5" x14ac:dyDescent="0.5">
      <c r="A23" s="84"/>
      <c r="B23" s="2">
        <v>3</v>
      </c>
      <c r="C23" s="74" t="s">
        <v>73</v>
      </c>
      <c r="D23" s="75"/>
      <c r="E23" s="72" t="s">
        <v>39</v>
      </c>
      <c r="F23" s="72"/>
      <c r="G23" s="72">
        <v>1.3631200000000001</v>
      </c>
      <c r="H23" s="72"/>
      <c r="I23" s="72">
        <v>45511</v>
      </c>
      <c r="J23" s="72"/>
      <c r="K23" s="72">
        <v>2</v>
      </c>
      <c r="L23" s="72"/>
      <c r="M23" s="72">
        <v>1.3</v>
      </c>
      <c r="N23" s="72"/>
      <c r="O23" s="72">
        <v>1.29491</v>
      </c>
      <c r="P23" s="72"/>
      <c r="Q23" s="76">
        <v>45603</v>
      </c>
      <c r="R23" s="72"/>
      <c r="S23" s="72">
        <v>-22</v>
      </c>
      <c r="T23" s="72"/>
      <c r="U23" s="68">
        <v>3</v>
      </c>
      <c r="V23" s="69"/>
      <c r="W23" s="84"/>
      <c r="X23" s="84"/>
      <c r="Y23" s="84"/>
      <c r="Z23" s="84"/>
      <c r="AA23" s="84"/>
    </row>
    <row r="24" spans="1:27" ht="19.5" x14ac:dyDescent="0.5">
      <c r="A24" s="84"/>
      <c r="B24" s="2">
        <v>4</v>
      </c>
      <c r="C24" s="74" t="s">
        <v>40</v>
      </c>
      <c r="D24" s="75"/>
      <c r="E24" s="72" t="s">
        <v>21</v>
      </c>
      <c r="F24" s="72"/>
      <c r="G24" s="72">
        <v>1.3631200000000001</v>
      </c>
      <c r="H24" s="72"/>
      <c r="I24" s="76">
        <v>45603</v>
      </c>
      <c r="J24" s="72"/>
      <c r="K24" s="72">
        <v>2</v>
      </c>
      <c r="L24" s="72"/>
      <c r="M24" s="72">
        <v>2.1</v>
      </c>
      <c r="N24" s="72"/>
      <c r="O24" s="72">
        <v>1.37747</v>
      </c>
      <c r="P24" s="72"/>
      <c r="Q24" s="72" t="s">
        <v>68</v>
      </c>
      <c r="R24" s="72"/>
      <c r="S24" s="72">
        <v>42</v>
      </c>
      <c r="T24" s="72"/>
      <c r="U24" s="68">
        <v>12</v>
      </c>
      <c r="V24" s="69"/>
      <c r="W24" s="84"/>
      <c r="X24" s="84"/>
      <c r="Y24" s="84"/>
      <c r="Z24" s="84"/>
      <c r="AA24" s="84"/>
    </row>
    <row r="25" spans="1:27" ht="19.5" x14ac:dyDescent="0.5">
      <c r="A25" s="84"/>
      <c r="B25" s="2">
        <v>5</v>
      </c>
      <c r="C25" s="74" t="s">
        <v>66</v>
      </c>
      <c r="D25" s="75"/>
      <c r="E25" s="72" t="s">
        <v>21</v>
      </c>
      <c r="F25" s="72"/>
      <c r="G25" s="72">
        <v>2406.7199999999998</v>
      </c>
      <c r="H25" s="72"/>
      <c r="I25" s="72" t="s">
        <v>68</v>
      </c>
      <c r="J25" s="72"/>
      <c r="K25" s="72">
        <v>2</v>
      </c>
      <c r="L25" s="72"/>
      <c r="M25" s="72">
        <v>1.8</v>
      </c>
      <c r="N25" s="72"/>
      <c r="O25" s="72">
        <v>2368.33</v>
      </c>
      <c r="P25" s="72"/>
      <c r="Q25" s="76" t="s">
        <v>69</v>
      </c>
      <c r="R25" s="72"/>
      <c r="S25" s="72">
        <v>-20</v>
      </c>
      <c r="T25" s="72"/>
      <c r="U25" s="68">
        <v>2</v>
      </c>
      <c r="V25" s="69"/>
      <c r="W25" s="84"/>
      <c r="X25" s="84"/>
      <c r="Y25" s="84"/>
      <c r="Z25" s="84"/>
      <c r="AA25" s="84"/>
    </row>
    <row r="26" spans="1:27" ht="19.5" x14ac:dyDescent="0.5">
      <c r="A26" s="84"/>
      <c r="B26" s="2">
        <v>6</v>
      </c>
      <c r="C26" s="74"/>
      <c r="D26" s="75"/>
      <c r="E26" s="74"/>
      <c r="F26" s="75"/>
      <c r="G26" s="74"/>
      <c r="H26" s="75"/>
      <c r="I26" s="77"/>
      <c r="J26" s="78"/>
      <c r="K26" s="74"/>
      <c r="L26" s="75"/>
      <c r="M26" s="74"/>
      <c r="N26" s="75"/>
      <c r="O26" s="74"/>
      <c r="P26" s="75"/>
      <c r="Q26" s="77"/>
      <c r="R26" s="78"/>
      <c r="S26" s="74"/>
      <c r="T26" s="75"/>
      <c r="U26" s="70"/>
      <c r="V26" s="71"/>
      <c r="W26" s="84"/>
      <c r="X26" s="84"/>
      <c r="Y26" s="84"/>
      <c r="Z26" s="84"/>
      <c r="AA26" s="84"/>
    </row>
    <row r="27" spans="1:27" ht="19.5" x14ac:dyDescent="0.5">
      <c r="A27" s="84"/>
      <c r="B27" s="2">
        <v>7</v>
      </c>
      <c r="C27" s="74"/>
      <c r="D27" s="75"/>
      <c r="E27" s="72"/>
      <c r="F27" s="72"/>
      <c r="G27" s="72"/>
      <c r="H27" s="72"/>
      <c r="I27" s="76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68"/>
      <c r="V27" s="69"/>
      <c r="W27" s="84"/>
      <c r="X27" s="84"/>
      <c r="Y27" s="84"/>
      <c r="Z27" s="84"/>
      <c r="AA27" s="84"/>
    </row>
    <row r="28" spans="1:27" ht="19.5" x14ac:dyDescent="0.5">
      <c r="A28" s="84"/>
      <c r="B28" s="2">
        <v>8</v>
      </c>
      <c r="C28" s="74"/>
      <c r="D28" s="75"/>
      <c r="E28" s="72"/>
      <c r="F28" s="72"/>
      <c r="G28" s="72"/>
      <c r="H28" s="72"/>
      <c r="I28" s="76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68"/>
      <c r="V28" s="69"/>
      <c r="W28" s="84"/>
      <c r="X28" s="84"/>
      <c r="Y28" s="84"/>
      <c r="Z28" s="84"/>
      <c r="AA28" s="84"/>
    </row>
    <row r="29" spans="1:27" ht="19.5" x14ac:dyDescent="0.5">
      <c r="A29" s="84"/>
      <c r="B29" s="2">
        <v>9</v>
      </c>
      <c r="C29" s="74"/>
      <c r="D29" s="75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68"/>
      <c r="V29" s="69"/>
      <c r="W29" s="84"/>
      <c r="X29" s="84"/>
      <c r="Y29" s="84"/>
      <c r="Z29" s="84"/>
      <c r="AA29" s="84"/>
    </row>
    <row r="30" spans="1:27" ht="19.5" x14ac:dyDescent="0.5">
      <c r="A30" s="84"/>
      <c r="B30" s="2">
        <v>10</v>
      </c>
      <c r="C30" s="74"/>
      <c r="D30" s="75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68"/>
      <c r="V30" s="69"/>
      <c r="W30" s="84"/>
      <c r="X30" s="84"/>
      <c r="Y30" s="84"/>
      <c r="Z30" s="84"/>
      <c r="AA30" s="84"/>
    </row>
    <row r="31" spans="1:27" ht="19.5" x14ac:dyDescent="0.5">
      <c r="A31" s="84"/>
      <c r="B31" s="2">
        <v>11</v>
      </c>
      <c r="C31" s="74"/>
      <c r="D31" s="75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68"/>
      <c r="V31" s="69"/>
      <c r="W31" s="84"/>
      <c r="X31" s="84"/>
      <c r="Y31" s="84"/>
      <c r="Z31" s="84"/>
      <c r="AA31" s="84"/>
    </row>
    <row r="32" spans="1:27" ht="19.5" x14ac:dyDescent="0.5">
      <c r="A32" s="84"/>
      <c r="B32" s="2">
        <v>12</v>
      </c>
      <c r="C32" s="74"/>
      <c r="D32" s="75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68"/>
      <c r="V32" s="69"/>
      <c r="W32" s="84"/>
      <c r="X32" s="84"/>
      <c r="Y32" s="84"/>
      <c r="Z32" s="84"/>
      <c r="AA32" s="84"/>
    </row>
    <row r="33" spans="1:27" ht="19.5" x14ac:dyDescent="0.5">
      <c r="A33" s="84"/>
      <c r="B33" s="2"/>
      <c r="C33" s="74"/>
      <c r="D33" s="75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68"/>
      <c r="V33" s="69"/>
      <c r="W33" s="84"/>
      <c r="X33" s="84"/>
      <c r="Y33" s="84"/>
      <c r="Z33" s="84"/>
      <c r="AA33" s="84"/>
    </row>
    <row r="34" spans="1:27" ht="19.5" x14ac:dyDescent="0.5">
      <c r="A34" s="84"/>
      <c r="B34" s="2"/>
      <c r="C34" s="74"/>
      <c r="D34" s="75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68"/>
      <c r="V34" s="69"/>
      <c r="W34" s="84"/>
      <c r="X34" s="84"/>
      <c r="Y34" s="84"/>
      <c r="Z34" s="84"/>
      <c r="AA34" s="84"/>
    </row>
    <row r="35" spans="1:27" ht="19.5" x14ac:dyDescent="0.5">
      <c r="A35" s="84"/>
      <c r="B35" s="2"/>
      <c r="C35" s="74"/>
      <c r="D35" s="75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68"/>
      <c r="V35" s="69"/>
      <c r="W35" s="84"/>
      <c r="X35" s="84"/>
      <c r="Y35" s="84"/>
      <c r="Z35" s="84"/>
      <c r="AA35" s="84"/>
    </row>
    <row r="36" spans="1:27" ht="19.5" x14ac:dyDescent="0.5">
      <c r="A36" s="84"/>
      <c r="B36" s="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68"/>
      <c r="V36" s="69"/>
      <c r="W36" s="84"/>
      <c r="X36" s="84"/>
      <c r="Y36" s="84"/>
      <c r="Z36" s="84"/>
      <c r="AA36" s="84"/>
    </row>
    <row r="37" spans="1:27" ht="19.5" x14ac:dyDescent="0.5">
      <c r="A37" s="84"/>
      <c r="B37" s="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68"/>
      <c r="V37" s="69"/>
      <c r="W37" s="84"/>
      <c r="X37" s="84"/>
      <c r="Y37" s="84"/>
      <c r="Z37" s="84"/>
      <c r="AA37" s="84"/>
    </row>
    <row r="38" spans="1:27" ht="19.5" x14ac:dyDescent="0.5">
      <c r="A38" s="84"/>
      <c r="B38" s="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68"/>
      <c r="V38" s="69"/>
      <c r="W38" s="84"/>
      <c r="X38" s="84"/>
      <c r="Y38" s="84"/>
      <c r="Z38" s="84"/>
      <c r="AA38" s="84"/>
    </row>
    <row r="39" spans="1:27" ht="19.5" x14ac:dyDescent="0.5">
      <c r="A39" s="84"/>
      <c r="B39" s="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68"/>
      <c r="V39" s="69"/>
      <c r="W39" s="84"/>
      <c r="X39" s="84"/>
      <c r="Y39" s="84"/>
      <c r="Z39" s="84"/>
      <c r="AA39" s="84"/>
    </row>
    <row r="40" spans="1:27" ht="19.5" x14ac:dyDescent="0.5">
      <c r="A40" s="84"/>
      <c r="B40" s="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68"/>
      <c r="V40" s="69"/>
      <c r="W40" s="84"/>
      <c r="X40" s="84"/>
      <c r="Y40" s="84"/>
      <c r="Z40" s="84"/>
      <c r="AA40" s="84"/>
    </row>
    <row r="41" spans="1:27" ht="19.5" x14ac:dyDescent="0.5">
      <c r="A41" s="84"/>
      <c r="B41" s="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68"/>
      <c r="V41" s="69"/>
      <c r="W41" s="84"/>
      <c r="X41" s="84"/>
      <c r="Y41" s="84"/>
      <c r="Z41" s="84"/>
      <c r="AA41" s="84"/>
    </row>
    <row r="42" spans="1:27" ht="19.5" x14ac:dyDescent="0.5">
      <c r="A42" s="84"/>
      <c r="B42" s="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68"/>
      <c r="V42" s="69"/>
      <c r="W42" s="84"/>
      <c r="X42" s="84"/>
      <c r="Y42" s="84"/>
      <c r="Z42" s="84"/>
      <c r="AA42" s="84"/>
    </row>
    <row r="43" spans="1:27" ht="19.5" x14ac:dyDescent="0.5">
      <c r="A43" s="84"/>
      <c r="B43" s="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68"/>
      <c r="V43" s="69"/>
      <c r="W43" s="84"/>
      <c r="X43" s="84"/>
      <c r="Y43" s="84"/>
      <c r="Z43" s="84"/>
      <c r="AA43" s="84"/>
    </row>
    <row r="44" spans="1:27" ht="19.5" x14ac:dyDescent="0.5">
      <c r="A44" s="84"/>
      <c r="B44" s="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68"/>
      <c r="V44" s="69"/>
      <c r="W44" s="84"/>
      <c r="X44" s="84"/>
      <c r="Y44" s="84"/>
      <c r="Z44" s="84"/>
      <c r="AA44" s="84"/>
    </row>
    <row r="45" spans="1:27" ht="19.5" x14ac:dyDescent="0.5">
      <c r="A45" s="84"/>
      <c r="B45" s="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68"/>
      <c r="V45" s="69"/>
      <c r="W45" s="84"/>
      <c r="X45" s="84"/>
      <c r="Y45" s="84"/>
      <c r="Z45" s="84"/>
      <c r="AA45" s="84"/>
    </row>
    <row r="46" spans="1:27" ht="19.5" x14ac:dyDescent="0.5">
      <c r="A46" s="84"/>
      <c r="B46" s="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68"/>
      <c r="V46" s="69"/>
      <c r="W46" s="84"/>
      <c r="X46" s="84"/>
      <c r="Y46" s="84"/>
      <c r="Z46" s="84"/>
      <c r="AA46" s="84"/>
    </row>
    <row r="47" spans="1:27" ht="19.5" x14ac:dyDescent="0.5">
      <c r="A47" s="84"/>
      <c r="B47" s="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68"/>
      <c r="V47" s="69"/>
      <c r="W47" s="84"/>
      <c r="X47" s="84"/>
      <c r="Y47" s="84"/>
      <c r="Z47" s="84"/>
      <c r="AA47" s="84"/>
    </row>
    <row r="48" spans="1:27" ht="19.5" x14ac:dyDescent="0.5">
      <c r="A48" s="84"/>
      <c r="B48" s="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68"/>
      <c r="V48" s="69"/>
      <c r="W48" s="84"/>
      <c r="X48" s="84"/>
      <c r="Y48" s="84"/>
      <c r="Z48" s="84"/>
      <c r="AA48" s="84"/>
    </row>
    <row r="49" spans="1:27" ht="19.5" x14ac:dyDescent="0.5">
      <c r="A49" s="84"/>
      <c r="B49" s="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68"/>
      <c r="V49" s="69"/>
      <c r="W49" s="84"/>
      <c r="X49" s="84"/>
      <c r="Y49" s="84"/>
      <c r="Z49" s="84"/>
      <c r="AA49" s="84"/>
    </row>
    <row r="50" spans="1:27" ht="19.5" x14ac:dyDescent="0.5">
      <c r="A50" s="84"/>
      <c r="B50" s="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68"/>
      <c r="V50" s="69"/>
      <c r="W50" s="84"/>
      <c r="X50" s="84"/>
      <c r="Y50" s="84"/>
      <c r="Z50" s="84"/>
      <c r="AA50" s="84"/>
    </row>
    <row r="51" spans="1:27" ht="19.5" x14ac:dyDescent="0.5">
      <c r="A51" s="84"/>
      <c r="B51" s="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68"/>
      <c r="V51" s="69"/>
      <c r="W51" s="84"/>
      <c r="X51" s="84"/>
      <c r="Y51" s="84"/>
      <c r="Z51" s="84"/>
      <c r="AA51" s="84"/>
    </row>
    <row r="52" spans="1:27" ht="19.5" x14ac:dyDescent="0.5">
      <c r="A52" s="84"/>
      <c r="B52" s="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68"/>
      <c r="V52" s="69"/>
      <c r="W52" s="84"/>
      <c r="X52" s="84"/>
      <c r="Y52" s="84"/>
      <c r="Z52" s="84"/>
      <c r="AA52" s="84"/>
    </row>
    <row r="53" spans="1:27" ht="19.5" x14ac:dyDescent="0.5">
      <c r="A53" s="84"/>
      <c r="B53" s="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68"/>
      <c r="V53" s="69"/>
      <c r="W53" s="84"/>
      <c r="X53" s="84"/>
      <c r="Y53" s="84"/>
      <c r="Z53" s="84"/>
      <c r="AA53" s="84"/>
    </row>
    <row r="54" spans="1:27" ht="19.5" x14ac:dyDescent="0.5">
      <c r="A54" s="84"/>
      <c r="B54" s="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68"/>
      <c r="V54" s="69"/>
      <c r="W54" s="84"/>
      <c r="X54" s="84"/>
      <c r="Y54" s="84"/>
      <c r="Z54" s="84"/>
      <c r="AA54" s="84"/>
    </row>
    <row r="55" spans="1:27" ht="19.5" x14ac:dyDescent="0.5">
      <c r="A55" s="84"/>
      <c r="B55" s="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68"/>
      <c r="V55" s="69"/>
      <c r="W55" s="84"/>
      <c r="X55" s="84"/>
      <c r="Y55" s="84"/>
      <c r="Z55" s="84"/>
      <c r="AA55" s="84"/>
    </row>
    <row r="56" spans="1:27" ht="19.5" x14ac:dyDescent="0.5">
      <c r="A56" s="84"/>
      <c r="B56" s="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68"/>
      <c r="V56" s="69"/>
      <c r="W56" s="84"/>
      <c r="X56" s="84"/>
      <c r="Y56" s="84"/>
      <c r="Z56" s="84"/>
      <c r="AA56" s="84"/>
    </row>
    <row r="57" spans="1:27" ht="19.5" x14ac:dyDescent="0.5">
      <c r="A57" s="84"/>
      <c r="B57" s="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68"/>
      <c r="V57" s="69"/>
      <c r="W57" s="84"/>
      <c r="X57" s="84"/>
      <c r="Y57" s="84"/>
      <c r="Z57" s="84"/>
      <c r="AA57" s="84"/>
    </row>
    <row r="58" spans="1:27" ht="19.5" x14ac:dyDescent="0.5">
      <c r="A58" s="84"/>
      <c r="B58" s="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68"/>
      <c r="V58" s="69"/>
      <c r="W58" s="84"/>
      <c r="X58" s="84"/>
      <c r="Y58" s="84"/>
      <c r="Z58" s="84"/>
      <c r="AA58" s="84"/>
    </row>
    <row r="59" spans="1:27" ht="19.5" x14ac:dyDescent="0.5">
      <c r="A59" s="84"/>
      <c r="B59" s="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68"/>
      <c r="V59" s="69"/>
      <c r="W59" s="84"/>
      <c r="X59" s="84"/>
      <c r="Y59" s="84"/>
      <c r="Z59" s="84"/>
      <c r="AA59" s="84"/>
    </row>
    <row r="60" spans="1:27" ht="19.5" x14ac:dyDescent="0.5">
      <c r="A60" s="84"/>
      <c r="B60" s="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68"/>
      <c r="V60" s="69"/>
      <c r="W60" s="84"/>
      <c r="X60" s="84"/>
      <c r="Y60" s="84"/>
      <c r="Z60" s="84"/>
      <c r="AA60" s="84"/>
    </row>
    <row r="61" spans="1:27" ht="19.5" x14ac:dyDescent="0.5">
      <c r="A61" s="84"/>
      <c r="B61" s="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68"/>
      <c r="V61" s="69"/>
      <c r="W61" s="84"/>
      <c r="X61" s="84"/>
      <c r="Y61" s="84"/>
      <c r="Z61" s="84"/>
      <c r="AA61" s="84"/>
    </row>
    <row r="62" spans="1:27" ht="19.5" x14ac:dyDescent="0.5">
      <c r="A62" s="84"/>
      <c r="B62" s="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68"/>
      <c r="V62" s="69"/>
      <c r="W62" s="84"/>
      <c r="X62" s="84"/>
      <c r="Y62" s="84"/>
      <c r="Z62" s="84"/>
      <c r="AA62" s="84"/>
    </row>
    <row r="63" spans="1:27" ht="19.5" x14ac:dyDescent="0.5">
      <c r="A63" s="84"/>
      <c r="B63" s="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68"/>
      <c r="V63" s="69"/>
      <c r="W63" s="84"/>
      <c r="X63" s="84"/>
      <c r="Y63" s="84"/>
      <c r="Z63" s="84"/>
      <c r="AA63" s="84"/>
    </row>
    <row r="64" spans="1:27" ht="19.5" x14ac:dyDescent="0.5">
      <c r="A64" s="84"/>
      <c r="B64" s="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68"/>
      <c r="V64" s="69"/>
      <c r="W64" s="84"/>
      <c r="X64" s="84"/>
      <c r="Y64" s="84"/>
      <c r="Z64" s="84"/>
      <c r="AA64" s="84"/>
    </row>
    <row r="65" spans="1:27" ht="19.5" x14ac:dyDescent="0.5">
      <c r="A65" s="84"/>
      <c r="B65" s="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68"/>
      <c r="V65" s="69"/>
      <c r="W65" s="84"/>
      <c r="X65" s="84"/>
      <c r="Y65" s="84"/>
      <c r="Z65" s="84"/>
      <c r="AA65" s="84"/>
    </row>
    <row r="66" spans="1:27" ht="19.5" x14ac:dyDescent="0.5">
      <c r="A66" s="84"/>
      <c r="B66" s="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68"/>
      <c r="V66" s="69"/>
      <c r="W66" s="84"/>
      <c r="X66" s="84"/>
      <c r="Y66" s="84"/>
      <c r="Z66" s="84"/>
      <c r="AA66" s="84"/>
    </row>
    <row r="67" spans="1:27" ht="19.5" x14ac:dyDescent="0.5">
      <c r="A67" s="84"/>
      <c r="B67" s="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68"/>
      <c r="V67" s="69"/>
      <c r="W67" s="84"/>
      <c r="X67" s="84"/>
      <c r="Y67" s="84"/>
      <c r="Z67" s="84"/>
      <c r="AA67" s="84"/>
    </row>
    <row r="68" spans="1:27" ht="19.5" x14ac:dyDescent="0.5">
      <c r="A68" s="84"/>
      <c r="B68" s="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68"/>
      <c r="V68" s="69"/>
      <c r="W68" s="84"/>
      <c r="X68" s="84"/>
      <c r="Y68" s="84"/>
      <c r="Z68" s="84"/>
      <c r="AA68" s="84"/>
    </row>
    <row r="69" spans="1:27" ht="19.5" x14ac:dyDescent="0.5">
      <c r="A69" s="84"/>
      <c r="B69" s="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68"/>
      <c r="V69" s="69"/>
      <c r="W69" s="84"/>
      <c r="X69" s="84"/>
      <c r="Y69" s="84"/>
      <c r="Z69" s="84"/>
      <c r="AA69" s="84"/>
    </row>
    <row r="70" spans="1:27" ht="19.5" x14ac:dyDescent="0.5">
      <c r="A70" s="84"/>
      <c r="B70" s="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68"/>
      <c r="V70" s="69"/>
      <c r="W70" s="84"/>
      <c r="X70" s="84"/>
      <c r="Y70" s="84"/>
      <c r="Z70" s="84"/>
      <c r="AA70" s="84"/>
    </row>
    <row r="71" spans="1:27" ht="19.5" x14ac:dyDescent="0.5">
      <c r="A71" s="84"/>
      <c r="B71" s="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68"/>
      <c r="V71" s="69"/>
      <c r="W71" s="84"/>
      <c r="X71" s="84"/>
      <c r="Y71" s="84"/>
      <c r="Z71" s="84"/>
      <c r="AA71" s="84"/>
    </row>
    <row r="72" spans="1:27" ht="19.5" x14ac:dyDescent="0.5">
      <c r="A72" s="84"/>
      <c r="B72" s="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68"/>
      <c r="V72" s="69"/>
      <c r="W72" s="84"/>
      <c r="X72" s="84"/>
      <c r="Y72" s="84"/>
      <c r="Z72" s="84"/>
      <c r="AA72" s="84"/>
    </row>
    <row r="73" spans="1:27" ht="19.5" x14ac:dyDescent="0.5">
      <c r="A73" s="84"/>
      <c r="B73" s="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68"/>
      <c r="V73" s="69"/>
      <c r="W73" s="84"/>
      <c r="X73" s="84"/>
      <c r="Y73" s="84"/>
      <c r="Z73" s="84"/>
      <c r="AA73" s="84"/>
    </row>
    <row r="74" spans="1:27" ht="19.5" x14ac:dyDescent="0.5">
      <c r="A74" s="84"/>
      <c r="B74" s="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68"/>
      <c r="V74" s="69"/>
      <c r="W74" s="84"/>
      <c r="X74" s="84"/>
      <c r="Y74" s="84"/>
      <c r="Z74" s="84"/>
      <c r="AA74" s="84"/>
    </row>
    <row r="75" spans="1:27" ht="19.5" x14ac:dyDescent="0.5">
      <c r="A75" s="84"/>
      <c r="B75" s="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68"/>
      <c r="V75" s="69"/>
      <c r="W75" s="84"/>
      <c r="X75" s="84"/>
      <c r="Y75" s="84"/>
      <c r="Z75" s="84"/>
      <c r="AA75" s="84"/>
    </row>
    <row r="76" spans="1:27" ht="19.5" x14ac:dyDescent="0.5">
      <c r="A76" s="84"/>
      <c r="B76" s="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68"/>
      <c r="V76" s="69"/>
      <c r="W76" s="84"/>
      <c r="X76" s="84"/>
      <c r="Y76" s="84"/>
      <c r="Z76" s="84"/>
      <c r="AA76" s="84"/>
    </row>
    <row r="77" spans="1:27" ht="19.5" x14ac:dyDescent="0.5">
      <c r="A77" s="84"/>
      <c r="B77" s="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68"/>
      <c r="V77" s="69"/>
      <c r="W77" s="84"/>
      <c r="X77" s="84"/>
      <c r="Y77" s="84"/>
      <c r="Z77" s="84"/>
      <c r="AA77" s="84"/>
    </row>
    <row r="78" spans="1:27" ht="19.5" x14ac:dyDescent="0.5">
      <c r="A78" s="84"/>
      <c r="B78" s="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68"/>
      <c r="V78" s="69"/>
      <c r="W78" s="84"/>
      <c r="X78" s="84"/>
      <c r="Y78" s="84"/>
      <c r="Z78" s="84"/>
      <c r="AA78" s="84"/>
    </row>
    <row r="79" spans="1:27" ht="19.5" x14ac:dyDescent="0.5">
      <c r="A79" s="84"/>
      <c r="B79" s="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68"/>
      <c r="V79" s="69"/>
      <c r="W79" s="84"/>
      <c r="X79" s="84"/>
      <c r="Y79" s="84"/>
      <c r="Z79" s="84"/>
      <c r="AA79" s="84"/>
    </row>
    <row r="80" spans="1:27" ht="19.5" x14ac:dyDescent="0.5">
      <c r="A80" s="84"/>
      <c r="B80" s="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68"/>
      <c r="V80" s="69"/>
      <c r="W80" s="84"/>
      <c r="X80" s="84"/>
      <c r="Y80" s="84"/>
      <c r="Z80" s="84"/>
      <c r="AA80" s="84"/>
    </row>
    <row r="81" spans="1:27" ht="19.5" x14ac:dyDescent="0.5">
      <c r="A81" s="84"/>
      <c r="B81" s="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68"/>
      <c r="V81" s="69"/>
      <c r="W81" s="84"/>
      <c r="X81" s="84"/>
      <c r="Y81" s="84"/>
      <c r="Z81" s="84"/>
      <c r="AA81" s="84"/>
    </row>
    <row r="82" spans="1:27" ht="19.5" x14ac:dyDescent="0.5">
      <c r="A82" s="84"/>
      <c r="B82" s="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68"/>
      <c r="V82" s="69"/>
      <c r="W82" s="84"/>
      <c r="X82" s="84"/>
      <c r="Y82" s="84"/>
      <c r="Z82" s="84"/>
      <c r="AA82" s="84"/>
    </row>
    <row r="83" spans="1:27" ht="19.5" x14ac:dyDescent="0.5">
      <c r="A83" s="84"/>
      <c r="B83" s="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68"/>
      <c r="V83" s="69"/>
      <c r="W83" s="84"/>
      <c r="X83" s="84"/>
      <c r="Y83" s="84"/>
      <c r="Z83" s="84"/>
      <c r="AA83" s="84"/>
    </row>
    <row r="84" spans="1:27" ht="19.5" x14ac:dyDescent="0.5">
      <c r="A84" s="84"/>
      <c r="B84" s="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68"/>
      <c r="V84" s="69"/>
      <c r="W84" s="84"/>
      <c r="X84" s="84"/>
      <c r="Y84" s="84"/>
      <c r="Z84" s="84"/>
      <c r="AA84" s="84"/>
    </row>
    <row r="85" spans="1:27" ht="19.5" x14ac:dyDescent="0.5">
      <c r="A85" s="84"/>
      <c r="B85" s="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68"/>
      <c r="V85" s="69"/>
      <c r="W85" s="84"/>
      <c r="X85" s="84"/>
      <c r="Y85" s="84"/>
      <c r="Z85" s="84"/>
      <c r="AA85" s="84"/>
    </row>
    <row r="86" spans="1:27" ht="19.5" x14ac:dyDescent="0.5">
      <c r="A86" s="84"/>
      <c r="B86" s="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68"/>
      <c r="V86" s="69"/>
      <c r="W86" s="84"/>
      <c r="X86" s="84"/>
      <c r="Y86" s="84"/>
      <c r="Z86" s="84"/>
      <c r="AA86" s="84"/>
    </row>
    <row r="87" spans="1:27" ht="19.5" x14ac:dyDescent="0.5">
      <c r="A87" s="84"/>
      <c r="B87" s="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68"/>
      <c r="V87" s="69"/>
      <c r="W87" s="84"/>
      <c r="X87" s="84"/>
      <c r="Y87" s="84"/>
      <c r="Z87" s="84"/>
      <c r="AA87" s="84"/>
    </row>
    <row r="88" spans="1:27" ht="19.5" x14ac:dyDescent="0.5">
      <c r="A88" s="84"/>
      <c r="B88" s="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68"/>
      <c r="V88" s="69"/>
      <c r="W88" s="84"/>
      <c r="X88" s="84"/>
      <c r="Y88" s="84"/>
      <c r="Z88" s="84"/>
      <c r="AA88" s="84"/>
    </row>
    <row r="89" spans="1:27" ht="19.5" x14ac:dyDescent="0.5">
      <c r="A89" s="84"/>
      <c r="B89" s="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68"/>
      <c r="V89" s="69"/>
      <c r="W89" s="84"/>
      <c r="X89" s="84"/>
      <c r="Y89" s="84"/>
      <c r="Z89" s="84"/>
      <c r="AA89" s="84"/>
    </row>
    <row r="90" spans="1:27" ht="19.5" x14ac:dyDescent="0.5">
      <c r="A90" s="84"/>
      <c r="B90" s="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68"/>
      <c r="V90" s="69"/>
      <c r="W90" s="84"/>
      <c r="X90" s="84"/>
      <c r="Y90" s="84"/>
      <c r="Z90" s="84"/>
      <c r="AA90" s="84"/>
    </row>
    <row r="91" spans="1:27" ht="19.5" x14ac:dyDescent="0.5">
      <c r="A91" s="84"/>
      <c r="B91" s="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68"/>
      <c r="V91" s="69"/>
      <c r="W91" s="84"/>
      <c r="X91" s="84"/>
      <c r="Y91" s="84"/>
      <c r="Z91" s="84"/>
      <c r="AA91" s="84"/>
    </row>
    <row r="92" spans="1:27" ht="19.5" x14ac:dyDescent="0.5">
      <c r="A92" s="84"/>
      <c r="B92" s="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68"/>
      <c r="V92" s="69"/>
      <c r="W92" s="84"/>
      <c r="X92" s="84"/>
      <c r="Y92" s="84"/>
      <c r="Z92" s="84"/>
      <c r="AA92" s="84"/>
    </row>
    <row r="93" spans="1:27" ht="19.5" x14ac:dyDescent="0.5">
      <c r="A93" s="84"/>
      <c r="B93" s="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68"/>
      <c r="V93" s="69"/>
      <c r="W93" s="84"/>
      <c r="X93" s="84"/>
      <c r="Y93" s="84"/>
      <c r="Z93" s="84"/>
      <c r="AA93" s="84"/>
    </row>
    <row r="94" spans="1:27" ht="19.5" x14ac:dyDescent="0.5">
      <c r="A94" s="84"/>
      <c r="B94" s="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68"/>
      <c r="V94" s="69"/>
      <c r="W94" s="84"/>
      <c r="X94" s="84"/>
      <c r="Y94" s="84"/>
      <c r="Z94" s="84"/>
      <c r="AA94" s="84"/>
    </row>
    <row r="95" spans="1:27" ht="19.5" x14ac:dyDescent="0.5">
      <c r="A95" s="84"/>
      <c r="B95" s="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68"/>
      <c r="V95" s="69"/>
      <c r="W95" s="84"/>
      <c r="X95" s="84"/>
      <c r="Y95" s="84"/>
      <c r="Z95" s="84"/>
      <c r="AA95" s="84"/>
    </row>
    <row r="96" spans="1:27" ht="19.5" x14ac:dyDescent="0.5">
      <c r="A96" s="84"/>
      <c r="B96" s="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68"/>
      <c r="V96" s="69"/>
      <c r="W96" s="84"/>
      <c r="X96" s="84"/>
      <c r="Y96" s="84"/>
      <c r="Z96" s="84"/>
      <c r="AA96" s="84"/>
    </row>
    <row r="97" spans="1:27" ht="19.5" x14ac:dyDescent="0.5">
      <c r="A97" s="84"/>
      <c r="B97" s="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68"/>
      <c r="V97" s="69"/>
      <c r="W97" s="84"/>
      <c r="X97" s="84"/>
      <c r="Y97" s="84"/>
      <c r="Z97" s="84"/>
      <c r="AA97" s="84"/>
    </row>
    <row r="98" spans="1:27" ht="19.5" x14ac:dyDescent="0.5">
      <c r="A98" s="84"/>
      <c r="B98" s="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68"/>
      <c r="V98" s="69"/>
      <c r="W98" s="84"/>
      <c r="X98" s="84"/>
      <c r="Y98" s="84"/>
      <c r="Z98" s="84"/>
      <c r="AA98" s="84"/>
    </row>
    <row r="99" spans="1:27" ht="19.5" x14ac:dyDescent="0.5">
      <c r="A99" s="84"/>
      <c r="B99" s="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68"/>
      <c r="V99" s="69"/>
      <c r="W99" s="84"/>
      <c r="X99" s="84"/>
      <c r="Y99" s="84"/>
      <c r="Z99" s="84"/>
      <c r="AA99" s="84"/>
    </row>
    <row r="100" spans="1:27" ht="19.5" x14ac:dyDescent="0.5">
      <c r="A100" s="84"/>
      <c r="B100" s="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68"/>
      <c r="V100" s="69"/>
      <c r="W100" s="84"/>
      <c r="X100" s="84"/>
      <c r="Y100" s="84"/>
      <c r="Z100" s="84"/>
      <c r="AA100" s="84"/>
    </row>
    <row r="101" spans="1:27" ht="19.5" x14ac:dyDescent="0.5">
      <c r="A101" s="84"/>
      <c r="B101" s="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68"/>
      <c r="V101" s="69"/>
      <c r="W101" s="84"/>
      <c r="X101" s="84"/>
      <c r="Y101" s="84"/>
      <c r="Z101" s="84"/>
      <c r="AA101" s="84"/>
    </row>
    <row r="102" spans="1:27" ht="19.5" x14ac:dyDescent="0.5">
      <c r="A102" s="84"/>
      <c r="B102" s="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68"/>
      <c r="V102" s="69"/>
      <c r="W102" s="84"/>
      <c r="X102" s="84"/>
      <c r="Y102" s="84"/>
      <c r="Z102" s="84"/>
      <c r="AA102" s="84"/>
    </row>
    <row r="103" spans="1:27" ht="19.5" x14ac:dyDescent="0.5">
      <c r="A103" s="84"/>
      <c r="B103" s="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68"/>
      <c r="V103" s="69"/>
      <c r="W103" s="84"/>
      <c r="X103" s="84"/>
      <c r="Y103" s="84"/>
      <c r="Z103" s="84"/>
      <c r="AA103" s="84"/>
    </row>
    <row r="104" spans="1:27" ht="19.5" x14ac:dyDescent="0.5">
      <c r="A104" s="84"/>
      <c r="B104" s="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68"/>
      <c r="V104" s="69"/>
      <c r="W104" s="84"/>
      <c r="X104" s="84"/>
      <c r="Y104" s="84"/>
      <c r="Z104" s="84"/>
      <c r="AA104" s="84"/>
    </row>
    <row r="105" spans="1:27" ht="19.5" x14ac:dyDescent="0.5">
      <c r="A105" s="84"/>
      <c r="B105" s="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68"/>
      <c r="V105" s="69"/>
      <c r="W105" s="84"/>
      <c r="X105" s="84"/>
      <c r="Y105" s="84"/>
      <c r="Z105" s="84"/>
      <c r="AA105" s="84"/>
    </row>
    <row r="106" spans="1:27" ht="19.5" x14ac:dyDescent="0.5">
      <c r="A106" s="84"/>
      <c r="B106" s="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68"/>
      <c r="V106" s="69"/>
      <c r="W106" s="84"/>
      <c r="X106" s="84"/>
      <c r="Y106" s="84"/>
      <c r="Z106" s="84"/>
      <c r="AA106" s="84"/>
    </row>
    <row r="107" spans="1:27" ht="19.5" x14ac:dyDescent="0.5">
      <c r="A107" s="84"/>
      <c r="B107" s="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68"/>
      <c r="V107" s="69"/>
      <c r="W107" s="84"/>
      <c r="X107" s="84"/>
      <c r="Y107" s="84"/>
      <c r="Z107" s="84"/>
      <c r="AA107" s="84"/>
    </row>
    <row r="108" spans="1:27" ht="19.5" x14ac:dyDescent="0.5">
      <c r="A108" s="84"/>
      <c r="B108" s="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68"/>
      <c r="V108" s="69"/>
      <c r="W108" s="84"/>
      <c r="X108" s="84"/>
      <c r="Y108" s="84"/>
      <c r="Z108" s="84"/>
      <c r="AA108" s="84"/>
    </row>
    <row r="109" spans="1:27" ht="19.5" x14ac:dyDescent="0.5">
      <c r="A109" s="84"/>
      <c r="B109" s="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68"/>
      <c r="V109" s="69"/>
      <c r="W109" s="84"/>
      <c r="X109" s="84"/>
      <c r="Y109" s="84"/>
      <c r="Z109" s="84"/>
      <c r="AA109" s="84"/>
    </row>
    <row r="110" spans="1:27" ht="19.5" x14ac:dyDescent="0.5">
      <c r="A110" s="84"/>
      <c r="B110" s="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68"/>
      <c r="V110" s="69"/>
      <c r="W110" s="84"/>
      <c r="X110" s="84"/>
      <c r="Y110" s="84"/>
      <c r="Z110" s="84"/>
      <c r="AA110" s="84"/>
    </row>
    <row r="111" spans="1:27" ht="19.5" x14ac:dyDescent="0.5">
      <c r="A111" s="84"/>
      <c r="B111" s="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68"/>
      <c r="V111" s="69"/>
      <c r="W111" s="84"/>
      <c r="X111" s="84"/>
      <c r="Y111" s="84"/>
      <c r="Z111" s="84"/>
      <c r="AA111" s="84"/>
    </row>
    <row r="112" spans="1:27" ht="19.5" x14ac:dyDescent="0.5">
      <c r="A112" s="84"/>
      <c r="B112" s="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68"/>
      <c r="V112" s="69"/>
      <c r="W112" s="84"/>
      <c r="X112" s="84"/>
      <c r="Y112" s="84"/>
      <c r="Z112" s="84"/>
      <c r="AA112" s="84"/>
    </row>
    <row r="113" spans="1:27" ht="19.5" x14ac:dyDescent="0.5">
      <c r="A113" s="84"/>
      <c r="B113" s="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68"/>
      <c r="V113" s="69"/>
      <c r="W113" s="84"/>
      <c r="X113" s="84"/>
      <c r="Y113" s="84"/>
      <c r="Z113" s="84"/>
      <c r="AA113" s="84"/>
    </row>
    <row r="114" spans="1:27" ht="19.5" x14ac:dyDescent="0.5">
      <c r="A114" s="84"/>
      <c r="B114" s="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68"/>
      <c r="V114" s="69"/>
      <c r="W114" s="84"/>
      <c r="X114" s="84"/>
      <c r="Y114" s="84"/>
      <c r="Z114" s="84"/>
      <c r="AA114" s="84"/>
    </row>
    <row r="115" spans="1:27" ht="19.5" x14ac:dyDescent="0.5">
      <c r="A115" s="84"/>
      <c r="B115" s="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68"/>
      <c r="V115" s="69"/>
      <c r="W115" s="84"/>
      <c r="X115" s="84"/>
      <c r="Y115" s="84"/>
      <c r="Z115" s="84"/>
      <c r="AA115" s="84"/>
    </row>
    <row r="116" spans="1:27" ht="19.5" x14ac:dyDescent="0.5">
      <c r="A116" s="84"/>
      <c r="B116" s="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68"/>
      <c r="V116" s="69"/>
      <c r="W116" s="84"/>
      <c r="X116" s="84"/>
      <c r="Y116" s="84"/>
      <c r="Z116" s="84"/>
      <c r="AA116" s="84"/>
    </row>
    <row r="117" spans="1:27" ht="19.5" x14ac:dyDescent="0.5">
      <c r="A117" s="84"/>
      <c r="B117" s="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68"/>
      <c r="V117" s="69"/>
      <c r="W117" s="84"/>
      <c r="X117" s="84"/>
      <c r="Y117" s="84"/>
      <c r="Z117" s="84"/>
      <c r="AA117" s="84"/>
    </row>
    <row r="118" spans="1:27" ht="19.5" x14ac:dyDescent="0.5">
      <c r="A118" s="84"/>
      <c r="B118" s="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68"/>
      <c r="V118" s="69"/>
      <c r="W118" s="84"/>
      <c r="X118" s="84"/>
      <c r="Y118" s="84"/>
      <c r="Z118" s="84"/>
      <c r="AA118" s="84"/>
    </row>
    <row r="119" spans="1:27" ht="19.5" x14ac:dyDescent="0.5">
      <c r="A119" s="84"/>
      <c r="B119" s="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68"/>
      <c r="V119" s="69"/>
      <c r="W119" s="84"/>
      <c r="X119" s="84"/>
      <c r="Y119" s="84"/>
      <c r="Z119" s="84"/>
      <c r="AA119" s="84"/>
    </row>
    <row r="120" spans="1:27" ht="19.5" x14ac:dyDescent="0.5">
      <c r="A120" s="84"/>
      <c r="B120" s="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68"/>
      <c r="V120" s="69"/>
      <c r="W120" s="84"/>
      <c r="X120" s="84"/>
      <c r="Y120" s="84"/>
      <c r="Z120" s="84"/>
      <c r="AA120" s="84"/>
    </row>
    <row r="121" spans="1:27" ht="19.5" x14ac:dyDescent="0.5">
      <c r="A121" s="84"/>
      <c r="B121" s="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68"/>
      <c r="V121" s="69"/>
      <c r="W121" s="84"/>
      <c r="X121" s="84"/>
      <c r="Y121" s="84"/>
      <c r="Z121" s="84"/>
      <c r="AA121" s="84"/>
    </row>
    <row r="122" spans="1:27" ht="19.5" x14ac:dyDescent="0.5">
      <c r="A122" s="84"/>
      <c r="B122" s="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68"/>
      <c r="V122" s="69"/>
      <c r="W122" s="84"/>
      <c r="X122" s="84"/>
      <c r="Y122" s="84"/>
      <c r="Z122" s="84"/>
      <c r="AA122" s="84"/>
    </row>
    <row r="123" spans="1:27" ht="19.5" x14ac:dyDescent="0.5">
      <c r="A123" s="84"/>
      <c r="B123" s="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68"/>
      <c r="V123" s="69"/>
      <c r="W123" s="84"/>
      <c r="X123" s="84"/>
      <c r="Y123" s="84"/>
      <c r="Z123" s="84"/>
      <c r="AA123" s="84"/>
    </row>
    <row r="124" spans="1:27" ht="19.5" x14ac:dyDescent="0.5">
      <c r="A124" s="84"/>
      <c r="B124" s="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68"/>
      <c r="V124" s="69"/>
      <c r="W124" s="84"/>
      <c r="X124" s="84"/>
      <c r="Y124" s="84"/>
      <c r="Z124" s="84"/>
      <c r="AA124" s="84"/>
    </row>
    <row r="125" spans="1:27" ht="19.5" x14ac:dyDescent="0.5">
      <c r="A125" s="84"/>
      <c r="B125" s="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68"/>
      <c r="V125" s="69"/>
      <c r="W125" s="84"/>
      <c r="X125" s="84"/>
      <c r="Y125" s="84"/>
      <c r="Z125" s="84"/>
      <c r="AA125" s="84"/>
    </row>
    <row r="126" spans="1:27" ht="19.5" x14ac:dyDescent="0.5">
      <c r="A126" s="84"/>
      <c r="B126" s="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68"/>
      <c r="V126" s="69"/>
      <c r="W126" s="84"/>
      <c r="X126" s="84"/>
      <c r="Y126" s="84"/>
      <c r="Z126" s="84"/>
      <c r="AA126" s="84"/>
    </row>
    <row r="127" spans="1:27" ht="19.5" x14ac:dyDescent="0.5">
      <c r="A127" s="84"/>
      <c r="B127" s="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68"/>
      <c r="V127" s="69"/>
      <c r="W127" s="84"/>
      <c r="X127" s="84"/>
      <c r="Y127" s="84"/>
      <c r="Z127" s="84"/>
      <c r="AA127" s="84"/>
    </row>
    <row r="128" spans="1:27" ht="19.5" x14ac:dyDescent="0.5">
      <c r="A128" s="84"/>
      <c r="B128" s="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68"/>
      <c r="V128" s="69"/>
      <c r="W128" s="84"/>
      <c r="X128" s="84"/>
      <c r="Y128" s="84"/>
      <c r="Z128" s="84"/>
      <c r="AA128" s="84"/>
    </row>
    <row r="129" spans="1:27" ht="19.5" x14ac:dyDescent="0.5">
      <c r="A129" s="84"/>
      <c r="B129" s="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68"/>
      <c r="V129" s="69"/>
      <c r="W129" s="84"/>
      <c r="X129" s="84"/>
      <c r="Y129" s="84"/>
      <c r="Z129" s="84"/>
      <c r="AA129" s="84"/>
    </row>
    <row r="130" spans="1:27" ht="19.5" x14ac:dyDescent="0.5">
      <c r="A130" s="84"/>
      <c r="B130" s="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68"/>
      <c r="V130" s="69"/>
      <c r="W130" s="84"/>
      <c r="X130" s="84"/>
      <c r="Y130" s="84"/>
      <c r="Z130" s="84"/>
      <c r="AA130" s="84"/>
    </row>
    <row r="131" spans="1:27" ht="19.5" x14ac:dyDescent="0.5">
      <c r="A131" s="84"/>
      <c r="B131" s="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68"/>
      <c r="V131" s="69"/>
      <c r="W131" s="84"/>
      <c r="X131" s="84"/>
      <c r="Y131" s="84"/>
      <c r="Z131" s="84"/>
      <c r="AA131" s="84"/>
    </row>
    <row r="132" spans="1:27" ht="19.5" x14ac:dyDescent="0.5">
      <c r="A132" s="84"/>
      <c r="B132" s="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68"/>
      <c r="V132" s="69"/>
      <c r="W132" s="84"/>
      <c r="X132" s="84"/>
      <c r="Y132" s="84"/>
      <c r="Z132" s="84"/>
      <c r="AA132" s="84"/>
    </row>
    <row r="133" spans="1:27" ht="19.5" x14ac:dyDescent="0.5">
      <c r="A133" s="84"/>
      <c r="B133" s="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68"/>
      <c r="V133" s="69"/>
      <c r="W133" s="84"/>
      <c r="X133" s="84"/>
      <c r="Y133" s="84"/>
      <c r="Z133" s="84"/>
      <c r="AA133" s="84"/>
    </row>
    <row r="134" spans="1:27" ht="19.5" x14ac:dyDescent="0.5">
      <c r="A134" s="84"/>
      <c r="B134" s="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68"/>
      <c r="V134" s="69"/>
      <c r="W134" s="84"/>
      <c r="X134" s="84"/>
      <c r="Y134" s="84"/>
      <c r="Z134" s="84"/>
      <c r="AA134" s="84"/>
    </row>
    <row r="135" spans="1:27" ht="19.5" x14ac:dyDescent="0.5">
      <c r="A135" s="84"/>
      <c r="B135" s="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68"/>
      <c r="V135" s="69"/>
      <c r="W135" s="84"/>
      <c r="X135" s="84"/>
      <c r="Y135" s="84"/>
      <c r="Z135" s="84"/>
      <c r="AA135" s="84"/>
    </row>
    <row r="136" spans="1:27" ht="19.5" x14ac:dyDescent="0.5">
      <c r="A136" s="84"/>
      <c r="B136" s="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68"/>
      <c r="V136" s="69"/>
      <c r="W136" s="84"/>
      <c r="X136" s="84"/>
      <c r="Y136" s="84"/>
      <c r="Z136" s="84"/>
      <c r="AA136" s="84"/>
    </row>
    <row r="137" spans="1:27" ht="19.5" x14ac:dyDescent="0.5">
      <c r="A137" s="84"/>
      <c r="B137" s="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68"/>
      <c r="V137" s="69"/>
      <c r="W137" s="84"/>
      <c r="X137" s="84"/>
      <c r="Y137" s="84"/>
      <c r="Z137" s="84"/>
      <c r="AA137" s="84"/>
    </row>
    <row r="138" spans="1:27" ht="19.5" x14ac:dyDescent="0.5">
      <c r="A138" s="84"/>
      <c r="B138" s="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68"/>
      <c r="V138" s="69"/>
      <c r="W138" s="84"/>
      <c r="X138" s="84"/>
      <c r="Y138" s="84"/>
      <c r="Z138" s="84"/>
      <c r="AA138" s="84"/>
    </row>
    <row r="139" spans="1:27" ht="19.5" x14ac:dyDescent="0.5">
      <c r="A139" s="84"/>
      <c r="B139" s="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68"/>
      <c r="V139" s="69"/>
      <c r="W139" s="84"/>
      <c r="X139" s="84"/>
      <c r="Y139" s="84"/>
      <c r="Z139" s="84"/>
      <c r="AA139" s="84"/>
    </row>
    <row r="140" spans="1:27" ht="19.5" x14ac:dyDescent="0.5">
      <c r="A140" s="84"/>
      <c r="B140" s="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68"/>
      <c r="V140" s="69"/>
      <c r="W140" s="84"/>
      <c r="X140" s="84"/>
      <c r="Y140" s="84"/>
      <c r="Z140" s="84"/>
      <c r="AA140" s="84"/>
    </row>
    <row r="141" spans="1:27" ht="19.5" x14ac:dyDescent="0.5">
      <c r="A141" s="84"/>
      <c r="B141" s="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68"/>
      <c r="V141" s="69"/>
      <c r="W141" s="84"/>
      <c r="X141" s="84"/>
      <c r="Y141" s="84"/>
      <c r="Z141" s="84"/>
      <c r="AA141" s="84"/>
    </row>
    <row r="142" spans="1:27" ht="19.5" x14ac:dyDescent="0.5">
      <c r="A142" s="84"/>
      <c r="B142" s="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68"/>
      <c r="V142" s="69"/>
      <c r="W142" s="84"/>
      <c r="X142" s="84"/>
      <c r="Y142" s="84"/>
      <c r="Z142" s="84"/>
      <c r="AA142" s="84"/>
    </row>
    <row r="143" spans="1:27" ht="19.5" x14ac:dyDescent="0.5">
      <c r="A143" s="84"/>
      <c r="B143" s="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68"/>
      <c r="V143" s="69"/>
      <c r="W143" s="84"/>
      <c r="X143" s="84"/>
      <c r="Y143" s="84"/>
      <c r="Z143" s="84"/>
      <c r="AA143" s="84"/>
    </row>
    <row r="144" spans="1:27" ht="19.5" x14ac:dyDescent="0.5">
      <c r="A144" s="84"/>
      <c r="B144" s="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68"/>
      <c r="V144" s="69"/>
      <c r="W144" s="84"/>
      <c r="X144" s="84"/>
      <c r="Y144" s="84"/>
      <c r="Z144" s="84"/>
      <c r="AA144" s="84"/>
    </row>
    <row r="145" spans="1:27" ht="19.5" x14ac:dyDescent="0.5">
      <c r="A145" s="84"/>
      <c r="B145" s="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68"/>
      <c r="V145" s="69"/>
      <c r="W145" s="84"/>
      <c r="X145" s="84"/>
      <c r="Y145" s="84"/>
      <c r="Z145" s="84"/>
      <c r="AA145" s="84"/>
    </row>
    <row r="146" spans="1:27" ht="19.5" x14ac:dyDescent="0.5">
      <c r="A146" s="84"/>
      <c r="B146" s="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68"/>
      <c r="V146" s="69"/>
      <c r="W146" s="84"/>
      <c r="X146" s="84"/>
      <c r="Y146" s="84"/>
      <c r="Z146" s="84"/>
      <c r="AA146" s="84"/>
    </row>
    <row r="147" spans="1:27" ht="19.5" x14ac:dyDescent="0.5">
      <c r="A147" s="84"/>
      <c r="B147" s="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68"/>
      <c r="V147" s="69"/>
      <c r="W147" s="84"/>
      <c r="X147" s="84"/>
      <c r="Y147" s="84"/>
      <c r="Z147" s="84"/>
      <c r="AA147" s="84"/>
    </row>
    <row r="148" spans="1:27" ht="19.5" x14ac:dyDescent="0.5">
      <c r="A148" s="84"/>
      <c r="B148" s="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68"/>
      <c r="V148" s="69"/>
      <c r="W148" s="84"/>
      <c r="X148" s="84"/>
      <c r="Y148" s="84"/>
      <c r="Z148" s="84"/>
      <c r="AA148" s="84"/>
    </row>
    <row r="149" spans="1:27" ht="19.5" x14ac:dyDescent="0.5">
      <c r="A149" s="84"/>
      <c r="B149" s="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68"/>
      <c r="V149" s="69"/>
      <c r="W149" s="84"/>
      <c r="X149" s="84"/>
      <c r="Y149" s="84"/>
      <c r="Z149" s="84"/>
      <c r="AA149" s="84"/>
    </row>
    <row r="150" spans="1:27" ht="19.5" x14ac:dyDescent="0.5">
      <c r="A150" s="84"/>
      <c r="B150" s="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68"/>
      <c r="V150" s="69"/>
      <c r="W150" s="84"/>
      <c r="X150" s="84"/>
      <c r="Y150" s="84"/>
      <c r="Z150" s="84"/>
      <c r="AA150" s="84"/>
    </row>
    <row r="151" spans="1:27" ht="19.5" x14ac:dyDescent="0.5">
      <c r="A151" s="84"/>
      <c r="B151" s="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68"/>
      <c r="V151" s="69"/>
      <c r="W151" s="84"/>
      <c r="X151" s="84"/>
      <c r="Y151" s="84"/>
      <c r="Z151" s="84"/>
      <c r="AA151" s="84"/>
    </row>
    <row r="152" spans="1:27" ht="19.5" x14ac:dyDescent="0.5">
      <c r="A152" s="84"/>
      <c r="B152" s="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68"/>
      <c r="V152" s="69"/>
      <c r="W152" s="84"/>
      <c r="X152" s="84"/>
      <c r="Y152" s="84"/>
      <c r="Z152" s="84"/>
      <c r="AA152" s="84"/>
    </row>
    <row r="153" spans="1:27" ht="19.5" x14ac:dyDescent="0.5">
      <c r="A153" s="84"/>
      <c r="B153" s="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68"/>
      <c r="V153" s="69"/>
      <c r="W153" s="84"/>
      <c r="X153" s="84"/>
      <c r="Y153" s="84"/>
      <c r="Z153" s="84"/>
      <c r="AA153" s="84"/>
    </row>
    <row r="154" spans="1:27" ht="19.5" x14ac:dyDescent="0.5">
      <c r="A154" s="84"/>
      <c r="B154" s="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68"/>
      <c r="V154" s="69"/>
      <c r="W154" s="84"/>
      <c r="X154" s="84"/>
      <c r="Y154" s="84"/>
      <c r="Z154" s="84"/>
      <c r="AA154" s="84"/>
    </row>
    <row r="155" spans="1:27" ht="19.5" x14ac:dyDescent="0.5">
      <c r="A155" s="84"/>
      <c r="B155" s="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68"/>
      <c r="V155" s="69"/>
      <c r="W155" s="84"/>
      <c r="X155" s="84"/>
      <c r="Y155" s="84"/>
      <c r="Z155" s="84"/>
      <c r="AA155" s="84"/>
    </row>
    <row r="156" spans="1:27" ht="19.5" x14ac:dyDescent="0.5">
      <c r="A156" s="84"/>
      <c r="B156" s="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68"/>
      <c r="V156" s="69"/>
      <c r="W156" s="84"/>
      <c r="X156" s="84"/>
      <c r="Y156" s="84"/>
      <c r="Z156" s="84"/>
      <c r="AA156" s="84"/>
    </row>
    <row r="157" spans="1:27" ht="19.5" x14ac:dyDescent="0.5">
      <c r="A157" s="84"/>
      <c r="B157" s="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68"/>
      <c r="V157" s="69"/>
      <c r="W157" s="84"/>
      <c r="X157" s="84"/>
      <c r="Y157" s="84"/>
      <c r="Z157" s="84"/>
      <c r="AA157" s="84"/>
    </row>
    <row r="158" spans="1:27" ht="19.5" x14ac:dyDescent="0.5">
      <c r="A158" s="84"/>
      <c r="B158" s="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68"/>
      <c r="V158" s="69"/>
      <c r="W158" s="84"/>
      <c r="X158" s="84"/>
      <c r="Y158" s="84"/>
      <c r="Z158" s="84"/>
      <c r="AA158" s="84"/>
    </row>
    <row r="159" spans="1:27" ht="19.5" x14ac:dyDescent="0.5">
      <c r="A159" s="84"/>
      <c r="B159" s="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68"/>
      <c r="V159" s="69"/>
      <c r="W159" s="84"/>
      <c r="X159" s="84"/>
      <c r="Y159" s="84"/>
      <c r="Z159" s="84"/>
      <c r="AA159" s="84"/>
    </row>
    <row r="160" spans="1:27" ht="19.5" x14ac:dyDescent="0.5">
      <c r="A160" s="84"/>
      <c r="B160" s="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68"/>
      <c r="V160" s="69"/>
      <c r="W160" s="84"/>
      <c r="X160" s="84"/>
      <c r="Y160" s="84"/>
      <c r="Z160" s="84"/>
      <c r="AA160" s="84"/>
    </row>
    <row r="161" spans="1:27" ht="19.5" x14ac:dyDescent="0.5">
      <c r="A161" s="84"/>
      <c r="B161" s="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68"/>
      <c r="V161" s="69"/>
      <c r="W161" s="84"/>
      <c r="X161" s="84"/>
      <c r="Y161" s="84"/>
      <c r="Z161" s="84"/>
      <c r="AA161" s="84"/>
    </row>
    <row r="162" spans="1:27" ht="19.5" x14ac:dyDescent="0.5">
      <c r="A162" s="84"/>
      <c r="B162" s="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68"/>
      <c r="V162" s="69"/>
      <c r="W162" s="84"/>
      <c r="X162" s="84"/>
      <c r="Y162" s="84"/>
      <c r="Z162" s="84"/>
      <c r="AA162" s="84"/>
    </row>
    <row r="163" spans="1:27" ht="19.5" x14ac:dyDescent="0.5">
      <c r="A163" s="84"/>
      <c r="B163" s="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68"/>
      <c r="V163" s="69"/>
      <c r="W163" s="84"/>
      <c r="X163" s="84"/>
      <c r="Y163" s="84"/>
      <c r="Z163" s="84"/>
      <c r="AA163" s="84"/>
    </row>
    <row r="164" spans="1:27" ht="19.5" x14ac:dyDescent="0.5">
      <c r="A164" s="84"/>
      <c r="B164" s="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68"/>
      <c r="V164" s="69"/>
      <c r="W164" s="84"/>
      <c r="X164" s="84"/>
      <c r="Y164" s="84"/>
      <c r="Z164" s="84"/>
      <c r="AA164" s="84"/>
    </row>
    <row r="165" spans="1:27" ht="19.5" x14ac:dyDescent="0.5">
      <c r="A165" s="84"/>
      <c r="B165" s="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68"/>
      <c r="V165" s="69"/>
      <c r="W165" s="84"/>
      <c r="X165" s="84"/>
      <c r="Y165" s="84"/>
      <c r="Z165" s="84"/>
      <c r="AA165" s="84"/>
    </row>
    <row r="166" spans="1:27" ht="19.5" x14ac:dyDescent="0.5">
      <c r="A166" s="84"/>
      <c r="B166" s="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68"/>
      <c r="V166" s="69"/>
      <c r="W166" s="84"/>
      <c r="X166" s="84"/>
      <c r="Y166" s="84"/>
      <c r="Z166" s="84"/>
      <c r="AA166" s="84"/>
    </row>
    <row r="167" spans="1:27" ht="19.5" x14ac:dyDescent="0.5">
      <c r="A167" s="84"/>
      <c r="B167" s="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68"/>
      <c r="V167" s="69"/>
      <c r="W167" s="84"/>
      <c r="X167" s="84"/>
      <c r="Y167" s="84"/>
      <c r="Z167" s="84"/>
      <c r="AA167" s="84"/>
    </row>
    <row r="168" spans="1:27" ht="19.5" x14ac:dyDescent="0.5">
      <c r="A168" s="84"/>
      <c r="B168" s="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68"/>
      <c r="V168" s="69"/>
      <c r="W168" s="84"/>
      <c r="X168" s="84"/>
      <c r="Y168" s="84"/>
      <c r="Z168" s="84"/>
      <c r="AA168" s="84"/>
    </row>
    <row r="169" spans="1:27" ht="19.5" x14ac:dyDescent="0.5">
      <c r="A169" s="84"/>
      <c r="B169" s="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68"/>
      <c r="V169" s="69"/>
      <c r="W169" s="84"/>
      <c r="X169" s="84"/>
      <c r="Y169" s="84"/>
      <c r="Z169" s="84"/>
      <c r="AA169" s="84"/>
    </row>
    <row r="170" spans="1:27" ht="19.5" x14ac:dyDescent="0.5">
      <c r="A170" s="84"/>
      <c r="B170" s="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68"/>
      <c r="V170" s="69"/>
      <c r="W170" s="84"/>
      <c r="X170" s="84"/>
      <c r="Y170" s="84"/>
      <c r="Z170" s="84"/>
      <c r="AA170" s="84"/>
    </row>
    <row r="171" spans="1:27" ht="19.5" x14ac:dyDescent="0.5">
      <c r="A171" s="84"/>
      <c r="B171" s="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68"/>
      <c r="V171" s="69"/>
      <c r="W171" s="84"/>
      <c r="X171" s="84"/>
      <c r="Y171" s="84"/>
      <c r="Z171" s="84"/>
      <c r="AA171" s="84"/>
    </row>
    <row r="172" spans="1:27" ht="19.5" x14ac:dyDescent="0.5">
      <c r="A172" s="84"/>
      <c r="B172" s="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68"/>
      <c r="V172" s="69"/>
      <c r="W172" s="84"/>
      <c r="X172" s="84"/>
      <c r="Y172" s="84"/>
      <c r="Z172" s="84"/>
      <c r="AA172" s="84"/>
    </row>
    <row r="173" spans="1:27" ht="19.5" x14ac:dyDescent="0.5">
      <c r="A173" s="84"/>
      <c r="B173" s="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68"/>
      <c r="V173" s="69"/>
      <c r="W173" s="84"/>
      <c r="X173" s="84"/>
      <c r="Y173" s="84"/>
      <c r="Z173" s="84"/>
      <c r="AA173" s="84"/>
    </row>
    <row r="174" spans="1:27" ht="19.5" x14ac:dyDescent="0.5">
      <c r="A174" s="84"/>
      <c r="B174" s="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68"/>
      <c r="V174" s="69"/>
      <c r="W174" s="84"/>
      <c r="X174" s="84"/>
      <c r="Y174" s="84"/>
      <c r="Z174" s="84"/>
      <c r="AA174" s="84"/>
    </row>
    <row r="175" spans="1:27" ht="19.5" x14ac:dyDescent="0.5">
      <c r="A175" s="84"/>
      <c r="B175" s="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68"/>
      <c r="V175" s="69"/>
      <c r="W175" s="84"/>
      <c r="X175" s="84"/>
      <c r="Y175" s="84"/>
      <c r="Z175" s="84"/>
      <c r="AA175" s="84"/>
    </row>
    <row r="176" spans="1:27" ht="19.5" x14ac:dyDescent="0.5">
      <c r="A176" s="84"/>
      <c r="B176" s="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68"/>
      <c r="V176" s="69"/>
      <c r="W176" s="84"/>
      <c r="X176" s="84"/>
      <c r="Y176" s="84"/>
      <c r="Z176" s="84"/>
      <c r="AA176" s="84"/>
    </row>
    <row r="177" spans="1:27" ht="19.5" x14ac:dyDescent="0.5">
      <c r="A177" s="84"/>
      <c r="B177" s="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68"/>
      <c r="V177" s="69"/>
      <c r="W177" s="84"/>
      <c r="X177" s="84"/>
      <c r="Y177" s="84"/>
      <c r="Z177" s="84"/>
      <c r="AA177" s="84"/>
    </row>
    <row r="178" spans="1:27" ht="19.5" x14ac:dyDescent="0.5">
      <c r="A178" s="84"/>
      <c r="B178" s="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68"/>
      <c r="V178" s="69"/>
      <c r="W178" s="84"/>
      <c r="X178" s="84"/>
      <c r="Y178" s="84"/>
      <c r="Z178" s="84"/>
      <c r="AA178" s="84"/>
    </row>
    <row r="179" spans="1:27" ht="19.5" x14ac:dyDescent="0.5">
      <c r="A179" s="84"/>
      <c r="B179" s="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68"/>
      <c r="V179" s="69"/>
      <c r="W179" s="84"/>
      <c r="X179" s="84"/>
      <c r="Y179" s="84"/>
      <c r="Z179" s="84"/>
      <c r="AA179" s="84"/>
    </row>
    <row r="180" spans="1:27" ht="19.5" x14ac:dyDescent="0.5">
      <c r="A180" s="84"/>
      <c r="B180" s="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68"/>
      <c r="V180" s="69"/>
      <c r="W180" s="84"/>
      <c r="X180" s="84"/>
      <c r="Y180" s="84"/>
      <c r="Z180" s="84"/>
      <c r="AA180" s="84"/>
    </row>
    <row r="181" spans="1:27" ht="19.5" x14ac:dyDescent="0.5">
      <c r="A181" s="84"/>
      <c r="B181" s="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68"/>
      <c r="V181" s="69"/>
      <c r="W181" s="84"/>
      <c r="X181" s="84"/>
      <c r="Y181" s="84"/>
      <c r="Z181" s="84"/>
      <c r="AA181" s="84"/>
    </row>
    <row r="182" spans="1:27" ht="19.5" x14ac:dyDescent="0.5">
      <c r="A182" s="84"/>
      <c r="B182" s="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68"/>
      <c r="V182" s="69"/>
      <c r="W182" s="84"/>
      <c r="X182" s="84"/>
      <c r="Y182" s="84"/>
      <c r="Z182" s="84"/>
      <c r="AA182" s="84"/>
    </row>
    <row r="183" spans="1:27" ht="19.5" x14ac:dyDescent="0.5">
      <c r="A183" s="84"/>
      <c r="B183" s="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68"/>
      <c r="V183" s="69"/>
      <c r="W183" s="84"/>
      <c r="X183" s="84"/>
      <c r="Y183" s="84"/>
      <c r="Z183" s="84"/>
      <c r="AA183" s="84"/>
    </row>
    <row r="184" spans="1:27" ht="19.5" x14ac:dyDescent="0.5">
      <c r="A184" s="84"/>
      <c r="B184" s="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68"/>
      <c r="V184" s="69"/>
      <c r="W184" s="84"/>
      <c r="X184" s="84"/>
      <c r="Y184" s="84"/>
      <c r="Z184" s="84"/>
      <c r="AA184" s="84"/>
    </row>
    <row r="185" spans="1:27" ht="19.5" x14ac:dyDescent="0.5">
      <c r="A185" s="84"/>
      <c r="B185" s="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68"/>
      <c r="V185" s="69"/>
      <c r="W185" s="84"/>
      <c r="X185" s="84"/>
      <c r="Y185" s="84"/>
      <c r="Z185" s="84"/>
      <c r="AA185" s="84"/>
    </row>
    <row r="186" spans="1:27" ht="19.5" x14ac:dyDescent="0.5">
      <c r="A186" s="84"/>
      <c r="B186" s="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68"/>
      <c r="V186" s="69"/>
      <c r="W186" s="84"/>
      <c r="X186" s="84"/>
      <c r="Y186" s="84"/>
      <c r="Z186" s="84"/>
      <c r="AA186" s="84"/>
    </row>
    <row r="187" spans="1:27" ht="19.5" x14ac:dyDescent="0.5">
      <c r="A187" s="84"/>
      <c r="B187" s="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68"/>
      <c r="V187" s="69"/>
      <c r="W187" s="84"/>
      <c r="X187" s="84"/>
      <c r="Y187" s="84"/>
      <c r="Z187" s="84"/>
      <c r="AA187" s="84"/>
    </row>
    <row r="188" spans="1:27" ht="19.5" x14ac:dyDescent="0.5">
      <c r="A188" s="84"/>
      <c r="B188" s="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68"/>
      <c r="V188" s="69"/>
      <c r="W188" s="84"/>
      <c r="X188" s="84"/>
      <c r="Y188" s="84"/>
      <c r="Z188" s="84"/>
      <c r="AA188" s="84"/>
    </row>
    <row r="189" spans="1:27" ht="19.5" x14ac:dyDescent="0.5">
      <c r="A189" s="84"/>
      <c r="B189" s="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68"/>
      <c r="V189" s="69"/>
      <c r="W189" s="84"/>
      <c r="X189" s="84"/>
      <c r="Y189" s="84"/>
      <c r="Z189" s="84"/>
      <c r="AA189" s="84"/>
    </row>
    <row r="190" spans="1:27" ht="19.5" x14ac:dyDescent="0.5">
      <c r="A190" s="84"/>
      <c r="B190" s="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68"/>
      <c r="V190" s="69"/>
      <c r="W190" s="84"/>
      <c r="X190" s="84"/>
      <c r="Y190" s="84"/>
      <c r="Z190" s="84"/>
      <c r="AA190" s="84"/>
    </row>
    <row r="191" spans="1:27" ht="19.5" x14ac:dyDescent="0.5">
      <c r="A191" s="84"/>
      <c r="B191" s="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68"/>
      <c r="V191" s="69"/>
      <c r="W191" s="84"/>
      <c r="X191" s="84"/>
      <c r="Y191" s="84"/>
      <c r="Z191" s="84"/>
      <c r="AA191" s="84"/>
    </row>
    <row r="192" spans="1:27" ht="19.5" x14ac:dyDescent="0.5">
      <c r="A192" s="84"/>
      <c r="B192" s="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68"/>
      <c r="V192" s="69"/>
      <c r="W192" s="84"/>
      <c r="X192" s="84"/>
      <c r="Y192" s="84"/>
      <c r="Z192" s="84"/>
      <c r="AA192" s="84"/>
    </row>
    <row r="193" spans="1:27" ht="19.5" x14ac:dyDescent="0.5">
      <c r="A193" s="84"/>
      <c r="B193" s="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68"/>
      <c r="V193" s="69"/>
      <c r="W193" s="84"/>
      <c r="X193" s="84"/>
      <c r="Y193" s="84"/>
      <c r="Z193" s="84"/>
      <c r="AA193" s="84"/>
    </row>
    <row r="194" spans="1:27" ht="19.5" x14ac:dyDescent="0.5">
      <c r="A194" s="84"/>
      <c r="B194" s="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68"/>
      <c r="V194" s="69"/>
      <c r="W194" s="84"/>
      <c r="X194" s="84"/>
      <c r="Y194" s="84"/>
      <c r="Z194" s="84"/>
      <c r="AA194" s="84"/>
    </row>
    <row r="195" spans="1:27" ht="19.5" x14ac:dyDescent="0.5">
      <c r="A195" s="84"/>
      <c r="B195" s="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68"/>
      <c r="V195" s="69"/>
      <c r="W195" s="84"/>
      <c r="X195" s="84"/>
      <c r="Y195" s="84"/>
      <c r="Z195" s="84"/>
      <c r="AA195" s="84"/>
    </row>
    <row r="196" spans="1:27" ht="19.5" x14ac:dyDescent="0.5">
      <c r="A196" s="84"/>
      <c r="B196" s="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68"/>
      <c r="V196" s="69"/>
      <c r="W196" s="84"/>
      <c r="X196" s="84"/>
      <c r="Y196" s="84"/>
      <c r="Z196" s="84"/>
      <c r="AA196" s="84"/>
    </row>
    <row r="197" spans="1:27" ht="19.5" x14ac:dyDescent="0.5">
      <c r="A197" s="84"/>
      <c r="B197" s="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68"/>
      <c r="V197" s="69"/>
      <c r="W197" s="84"/>
      <c r="X197" s="84"/>
      <c r="Y197" s="84"/>
      <c r="Z197" s="84"/>
      <c r="AA197" s="84"/>
    </row>
    <row r="198" spans="1:27" ht="19.5" x14ac:dyDescent="0.5">
      <c r="A198" s="84"/>
      <c r="B198" s="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68"/>
      <c r="V198" s="69"/>
      <c r="W198" s="84"/>
      <c r="X198" s="84"/>
      <c r="Y198" s="84"/>
      <c r="Z198" s="84"/>
      <c r="AA198" s="84"/>
    </row>
    <row r="199" spans="1:27" ht="19.5" x14ac:dyDescent="0.5">
      <c r="A199" s="84"/>
      <c r="B199" s="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68"/>
      <c r="V199" s="69"/>
      <c r="W199" s="84"/>
      <c r="X199" s="84"/>
      <c r="Y199" s="84"/>
      <c r="Z199" s="84"/>
      <c r="AA199" s="84"/>
    </row>
    <row r="200" spans="1:27" ht="19.5" x14ac:dyDescent="0.5">
      <c r="A200" s="84"/>
      <c r="B200" s="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68"/>
      <c r="V200" s="69"/>
      <c r="W200" s="84"/>
      <c r="X200" s="84"/>
      <c r="Y200" s="84"/>
      <c r="Z200" s="84"/>
      <c r="AA200" s="84"/>
    </row>
    <row r="201" spans="1:27" ht="19.5" x14ac:dyDescent="0.5">
      <c r="A201" s="84"/>
      <c r="B201" s="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68"/>
      <c r="V201" s="69"/>
      <c r="W201" s="84"/>
      <c r="X201" s="84"/>
      <c r="Y201" s="84"/>
      <c r="Z201" s="84"/>
      <c r="AA201" s="84"/>
    </row>
    <row r="202" spans="1:27" ht="19.5" x14ac:dyDescent="0.5">
      <c r="A202" s="84"/>
      <c r="B202" s="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68"/>
      <c r="V202" s="69"/>
      <c r="W202" s="84"/>
      <c r="X202" s="84"/>
      <c r="Y202" s="84"/>
      <c r="Z202" s="84"/>
      <c r="AA202" s="84"/>
    </row>
    <row r="203" spans="1:27" ht="19.5" x14ac:dyDescent="0.5">
      <c r="A203" s="84"/>
      <c r="B203" s="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68"/>
      <c r="V203" s="69"/>
      <c r="W203" s="84"/>
      <c r="X203" s="84"/>
      <c r="Y203" s="84"/>
      <c r="Z203" s="84"/>
      <c r="AA203" s="84"/>
    </row>
    <row r="204" spans="1:27" ht="19.5" x14ac:dyDescent="0.5">
      <c r="A204" s="84"/>
      <c r="B204" s="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68"/>
      <c r="V204" s="69"/>
      <c r="W204" s="84"/>
      <c r="X204" s="84"/>
      <c r="Y204" s="84"/>
      <c r="Z204" s="84"/>
      <c r="AA204" s="84"/>
    </row>
    <row r="205" spans="1:27" ht="19.5" x14ac:dyDescent="0.5">
      <c r="A205" s="84"/>
      <c r="B205" s="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68"/>
      <c r="V205" s="69"/>
      <c r="W205" s="84"/>
      <c r="X205" s="84"/>
      <c r="Y205" s="84"/>
      <c r="Z205" s="84"/>
      <c r="AA205" s="84"/>
    </row>
    <row r="206" spans="1:27" ht="19.5" x14ac:dyDescent="0.5">
      <c r="A206" s="84"/>
      <c r="B206" s="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68"/>
      <c r="V206" s="69"/>
      <c r="W206" s="84"/>
      <c r="X206" s="84"/>
      <c r="Y206" s="84"/>
      <c r="Z206" s="84"/>
      <c r="AA206" s="84"/>
    </row>
    <row r="207" spans="1:27" ht="19.5" x14ac:dyDescent="0.5">
      <c r="A207" s="84"/>
      <c r="B207" s="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68"/>
      <c r="V207" s="69"/>
      <c r="W207" s="84"/>
      <c r="X207" s="84"/>
      <c r="Y207" s="84"/>
      <c r="Z207" s="84"/>
      <c r="AA207" s="84"/>
    </row>
    <row r="208" spans="1:27" ht="19.5" x14ac:dyDescent="0.5">
      <c r="A208" s="84"/>
      <c r="B208" s="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68"/>
      <c r="V208" s="69"/>
      <c r="W208" s="84"/>
      <c r="X208" s="84"/>
      <c r="Y208" s="84"/>
      <c r="Z208" s="84"/>
      <c r="AA208" s="84"/>
    </row>
    <row r="209" spans="1:27" ht="19.5" x14ac:dyDescent="0.5">
      <c r="A209" s="84"/>
      <c r="B209" s="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68"/>
      <c r="V209" s="69"/>
      <c r="W209" s="84"/>
      <c r="X209" s="84"/>
      <c r="Y209" s="84"/>
      <c r="Z209" s="84"/>
      <c r="AA209" s="84"/>
    </row>
    <row r="210" spans="1:27" ht="19.5" x14ac:dyDescent="0.5">
      <c r="A210" s="84"/>
      <c r="B210" s="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68"/>
      <c r="V210" s="69"/>
      <c r="W210" s="84"/>
      <c r="X210" s="84"/>
      <c r="Y210" s="84"/>
      <c r="Z210" s="84"/>
      <c r="AA210" s="84"/>
    </row>
    <row r="211" spans="1:27" ht="19.5" x14ac:dyDescent="0.5">
      <c r="A211" s="84"/>
      <c r="B211" s="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68"/>
      <c r="V211" s="69"/>
      <c r="W211" s="84"/>
      <c r="X211" s="84"/>
      <c r="Y211" s="84"/>
      <c r="Z211" s="84"/>
      <c r="AA211" s="84"/>
    </row>
    <row r="212" spans="1:27" ht="19.5" x14ac:dyDescent="0.5">
      <c r="A212" s="84"/>
      <c r="B212" s="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68"/>
      <c r="V212" s="69"/>
      <c r="W212" s="84"/>
      <c r="X212" s="84"/>
      <c r="Y212" s="84"/>
      <c r="Z212" s="84"/>
      <c r="AA212" s="84"/>
    </row>
    <row r="213" spans="1:27" ht="19.5" x14ac:dyDescent="0.5">
      <c r="A213" s="84"/>
      <c r="B213" s="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68"/>
      <c r="V213" s="69"/>
      <c r="W213" s="84"/>
      <c r="X213" s="84"/>
      <c r="Y213" s="84"/>
      <c r="Z213" s="84"/>
      <c r="AA213" s="84"/>
    </row>
    <row r="214" spans="1:27" ht="19.5" x14ac:dyDescent="0.5">
      <c r="A214" s="84"/>
      <c r="B214" s="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68"/>
      <c r="V214" s="69"/>
      <c r="W214" s="84"/>
      <c r="X214" s="84"/>
      <c r="Y214" s="84"/>
      <c r="Z214" s="84"/>
      <c r="AA214" s="84"/>
    </row>
    <row r="215" spans="1:27" ht="19.5" x14ac:dyDescent="0.5">
      <c r="A215" s="84"/>
      <c r="B215" s="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68"/>
      <c r="V215" s="69"/>
      <c r="W215" s="84"/>
      <c r="X215" s="84"/>
      <c r="Y215" s="84"/>
      <c r="Z215" s="84"/>
      <c r="AA215" s="84"/>
    </row>
    <row r="216" spans="1:27" ht="19.5" x14ac:dyDescent="0.5">
      <c r="A216" s="84"/>
      <c r="B216" s="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68"/>
      <c r="V216" s="69"/>
      <c r="W216" s="84"/>
      <c r="X216" s="84"/>
      <c r="Y216" s="84"/>
      <c r="Z216" s="84"/>
      <c r="AA216" s="84"/>
    </row>
    <row r="217" spans="1:27" ht="19.5" x14ac:dyDescent="0.5">
      <c r="A217" s="84"/>
      <c r="B217" s="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68"/>
      <c r="V217" s="69"/>
      <c r="W217" s="84"/>
      <c r="X217" s="84"/>
      <c r="Y217" s="84"/>
      <c r="Z217" s="84"/>
      <c r="AA217" s="84"/>
    </row>
    <row r="218" spans="1:27" ht="19.5" x14ac:dyDescent="0.5">
      <c r="A218" s="84"/>
      <c r="B218" s="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68"/>
      <c r="V218" s="69"/>
      <c r="W218" s="84"/>
      <c r="X218" s="84"/>
      <c r="Y218" s="84"/>
      <c r="Z218" s="84"/>
      <c r="AA218" s="84"/>
    </row>
    <row r="219" spans="1:27" ht="19.5" x14ac:dyDescent="0.5">
      <c r="A219" s="84"/>
      <c r="B219" s="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68"/>
      <c r="V219" s="69"/>
      <c r="W219" s="84"/>
      <c r="X219" s="84"/>
      <c r="Y219" s="84"/>
      <c r="Z219" s="84"/>
      <c r="AA219" s="84"/>
    </row>
    <row r="220" spans="1:27" ht="19.5" x14ac:dyDescent="0.5">
      <c r="A220" s="84"/>
      <c r="B220" s="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68"/>
      <c r="V220" s="69"/>
      <c r="W220" s="84"/>
      <c r="X220" s="84"/>
      <c r="Y220" s="84"/>
      <c r="Z220" s="84"/>
      <c r="AA220" s="84"/>
    </row>
    <row r="221" spans="1:27" ht="19.5" x14ac:dyDescent="0.5">
      <c r="A221" s="84"/>
      <c r="B221" s="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68"/>
      <c r="V221" s="69"/>
      <c r="W221" s="84"/>
      <c r="X221" s="84"/>
      <c r="Y221" s="84"/>
      <c r="Z221" s="84"/>
      <c r="AA221" s="84"/>
    </row>
    <row r="222" spans="1:27" ht="19.5" x14ac:dyDescent="0.5">
      <c r="A222" s="84"/>
      <c r="B222" s="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68"/>
      <c r="V222" s="69"/>
      <c r="W222" s="84"/>
      <c r="X222" s="84"/>
      <c r="Y222" s="84"/>
      <c r="Z222" s="84"/>
      <c r="AA222" s="84"/>
    </row>
    <row r="223" spans="1:27" ht="19.5" x14ac:dyDescent="0.5">
      <c r="A223" s="84"/>
      <c r="B223" s="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68"/>
      <c r="V223" s="69"/>
      <c r="W223" s="84"/>
      <c r="X223" s="84"/>
      <c r="Y223" s="84"/>
      <c r="Z223" s="84"/>
      <c r="AA223" s="84"/>
    </row>
    <row r="224" spans="1:27" ht="19.5" x14ac:dyDescent="0.5">
      <c r="A224" s="84"/>
      <c r="B224" s="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68"/>
      <c r="V224" s="69"/>
      <c r="W224" s="84"/>
      <c r="X224" s="84"/>
      <c r="Y224" s="84"/>
      <c r="Z224" s="84"/>
      <c r="AA224" s="84"/>
    </row>
    <row r="225" spans="1:27" ht="19.5" x14ac:dyDescent="0.5">
      <c r="A225" s="84"/>
      <c r="B225" s="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68"/>
      <c r="V225" s="69"/>
      <c r="W225" s="84"/>
      <c r="X225" s="84"/>
      <c r="Y225" s="84"/>
      <c r="Z225" s="84"/>
      <c r="AA225" s="84"/>
    </row>
    <row r="226" spans="1:27" ht="19.5" x14ac:dyDescent="0.5">
      <c r="A226" s="84"/>
      <c r="B226" s="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68"/>
      <c r="V226" s="69"/>
      <c r="W226" s="84"/>
      <c r="X226" s="84"/>
      <c r="Y226" s="84"/>
      <c r="Z226" s="84"/>
      <c r="AA226" s="84"/>
    </row>
    <row r="227" spans="1:27" ht="19.5" x14ac:dyDescent="0.5">
      <c r="A227" s="84"/>
      <c r="B227" s="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68"/>
      <c r="V227" s="69"/>
      <c r="W227" s="84"/>
      <c r="X227" s="84"/>
      <c r="Y227" s="84"/>
      <c r="Z227" s="84"/>
      <c r="AA227" s="84"/>
    </row>
    <row r="228" spans="1:27" ht="19.5" x14ac:dyDescent="0.5">
      <c r="A228" s="84"/>
      <c r="B228" s="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68"/>
      <c r="V228" s="69"/>
      <c r="W228" s="84"/>
      <c r="X228" s="84"/>
      <c r="Y228" s="84"/>
      <c r="Z228" s="84"/>
      <c r="AA228" s="84"/>
    </row>
    <row r="229" spans="1:27" ht="19.5" x14ac:dyDescent="0.5">
      <c r="A229" s="84"/>
      <c r="B229" s="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68"/>
      <c r="V229" s="69"/>
      <c r="W229" s="84"/>
      <c r="X229" s="84"/>
      <c r="Y229" s="84"/>
      <c r="Z229" s="84"/>
      <c r="AA229" s="84"/>
    </row>
    <row r="230" spans="1:27" ht="19.5" x14ac:dyDescent="0.5">
      <c r="A230" s="84"/>
      <c r="B230" s="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68"/>
      <c r="V230" s="69"/>
      <c r="W230" s="84"/>
      <c r="X230" s="84"/>
      <c r="Y230" s="84"/>
      <c r="Z230" s="84"/>
      <c r="AA230" s="84"/>
    </row>
    <row r="231" spans="1:27" ht="19.5" x14ac:dyDescent="0.5">
      <c r="A231" s="84"/>
      <c r="B231" s="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68"/>
      <c r="V231" s="69"/>
      <c r="W231" s="84"/>
      <c r="X231" s="84"/>
      <c r="Y231" s="84"/>
      <c r="Z231" s="84"/>
      <c r="AA231" s="84"/>
    </row>
    <row r="232" spans="1:27" ht="19.5" x14ac:dyDescent="0.5">
      <c r="A232" s="84"/>
      <c r="B232" s="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68"/>
      <c r="V232" s="69"/>
      <c r="W232" s="84"/>
      <c r="X232" s="84"/>
      <c r="Y232" s="84"/>
      <c r="Z232" s="84"/>
      <c r="AA232" s="84"/>
    </row>
    <row r="233" spans="1:27" ht="19.5" x14ac:dyDescent="0.5">
      <c r="A233" s="84"/>
      <c r="B233" s="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68"/>
      <c r="V233" s="69"/>
      <c r="W233" s="84"/>
      <c r="X233" s="84"/>
      <c r="Y233" s="84"/>
      <c r="Z233" s="84"/>
      <c r="AA233" s="84"/>
    </row>
    <row r="234" spans="1:27" ht="19.5" x14ac:dyDescent="0.5">
      <c r="A234" s="84"/>
      <c r="B234" s="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68"/>
      <c r="V234" s="69"/>
      <c r="W234" s="84"/>
      <c r="X234" s="84"/>
      <c r="Y234" s="84"/>
      <c r="Z234" s="84"/>
      <c r="AA234" s="84"/>
    </row>
    <row r="235" spans="1:27" ht="19.5" x14ac:dyDescent="0.5">
      <c r="A235" s="84"/>
      <c r="B235" s="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68"/>
      <c r="V235" s="69"/>
      <c r="W235" s="84"/>
      <c r="X235" s="84"/>
      <c r="Y235" s="84"/>
      <c r="Z235" s="84"/>
      <c r="AA235" s="84"/>
    </row>
    <row r="236" spans="1:27" ht="19.5" x14ac:dyDescent="0.5">
      <c r="A236" s="84"/>
      <c r="B236" s="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0"/>
      <c r="V236" s="71"/>
      <c r="W236" s="84"/>
      <c r="X236" s="84"/>
      <c r="Y236" s="84"/>
      <c r="Z236" s="84"/>
      <c r="AA236" s="84"/>
    </row>
    <row r="237" spans="1:27" x14ac:dyDescent="0.5">
      <c r="A237" s="8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84"/>
      <c r="X237" s="84"/>
      <c r="Y237" s="84"/>
      <c r="Z237" s="84"/>
      <c r="AA237" s="84"/>
    </row>
    <row r="238" spans="1:27" x14ac:dyDescent="0.5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</row>
    <row r="239" spans="1:27" x14ac:dyDescent="0.5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</row>
    <row r="240" spans="1:27" x14ac:dyDescent="0.5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</row>
    <row r="241" spans="1:27" x14ac:dyDescent="0.5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</row>
    <row r="242" spans="1:27" x14ac:dyDescent="0.5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</row>
    <row r="243" spans="1:27" x14ac:dyDescent="0.5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</row>
    <row r="244" spans="1:27" x14ac:dyDescent="0.5"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</row>
    <row r="245" spans="1:27" x14ac:dyDescent="0.5"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</row>
    <row r="246" spans="1:27" x14ac:dyDescent="0.5"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</row>
    <row r="247" spans="1:27" x14ac:dyDescent="0.5"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</row>
    <row r="248" spans="1:27" x14ac:dyDescent="0.5"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</row>
  </sheetData>
  <sheetProtection algorithmName="SHA-512" hashValue="cU6xiYP5tUDkjpY50VgElyoBJzCLLUmF+91jGs7hjWpovOzIUJ3XAY/Q2dtBFPWKdf+WrFIYos+pdLRiSuRQig==" saltValue="peeYrZsNT8R1DhjWrr5ZcA==" spinCount="100000" sheet="1" objects="1" scenarios="1" selectLockedCells="1"/>
  <mergeCells count="2228">
    <mergeCell ref="W3:AA248"/>
    <mergeCell ref="B237:V248"/>
    <mergeCell ref="M14:O14"/>
    <mergeCell ref="M15:O15"/>
    <mergeCell ref="J14:L14"/>
    <mergeCell ref="J15:L15"/>
    <mergeCell ref="G14:I14"/>
    <mergeCell ref="G15:I15"/>
    <mergeCell ref="C14:F14"/>
    <mergeCell ref="C15:F15"/>
    <mergeCell ref="B14:B15"/>
    <mergeCell ref="V14:V15"/>
    <mergeCell ref="B13:V13"/>
    <mergeCell ref="B18:C18"/>
    <mergeCell ref="S14:U14"/>
    <mergeCell ref="S15:U15"/>
    <mergeCell ref="P14:R14"/>
    <mergeCell ref="P15:R15"/>
    <mergeCell ref="R6:V6"/>
    <mergeCell ref="M6:Q6"/>
    <mergeCell ref="B16:V16"/>
    <mergeCell ref="M5:Q5"/>
    <mergeCell ref="R5:V5"/>
    <mergeCell ref="M20:N20"/>
    <mergeCell ref="O20:P20"/>
    <mergeCell ref="Q20:R20"/>
    <mergeCell ref="S20:T20"/>
    <mergeCell ref="C21:D21"/>
    <mergeCell ref="E21:F21"/>
    <mergeCell ref="G21:H21"/>
    <mergeCell ref="I21:J21"/>
    <mergeCell ref="K21:L21"/>
    <mergeCell ref="A3:A243"/>
    <mergeCell ref="B12:V12"/>
    <mergeCell ref="B4:E4"/>
    <mergeCell ref="C5:D5"/>
    <mergeCell ref="C6:D6"/>
    <mergeCell ref="C7:D7"/>
    <mergeCell ref="B3:N3"/>
    <mergeCell ref="F4:L4"/>
    <mergeCell ref="M4:V4"/>
    <mergeCell ref="C8:D8"/>
    <mergeCell ref="C9:D9"/>
    <mergeCell ref="C10:D10"/>
    <mergeCell ref="F5:I5"/>
    <mergeCell ref="F6:I6"/>
    <mergeCell ref="F7:I7"/>
    <mergeCell ref="F8:I8"/>
    <mergeCell ref="F9:I9"/>
    <mergeCell ref="F10:I10"/>
    <mergeCell ref="F11:I11"/>
    <mergeCell ref="J5:K5"/>
    <mergeCell ref="J6:K6"/>
    <mergeCell ref="J7:K7"/>
    <mergeCell ref="J8:K8"/>
    <mergeCell ref="J9:K9"/>
    <mergeCell ref="J10:K10"/>
    <mergeCell ref="J11:K11"/>
    <mergeCell ref="M7:V7"/>
    <mergeCell ref="M8:V8"/>
    <mergeCell ref="M9:V9"/>
    <mergeCell ref="M10:V10"/>
    <mergeCell ref="M11:Q11"/>
    <mergeCell ref="R11:V11"/>
    <mergeCell ref="M21:N21"/>
    <mergeCell ref="O21:P21"/>
    <mergeCell ref="Q21:R21"/>
    <mergeCell ref="S21:T21"/>
    <mergeCell ref="L18:M18"/>
    <mergeCell ref="C20:D20"/>
    <mergeCell ref="E20:F20"/>
    <mergeCell ref="G20:H20"/>
    <mergeCell ref="I20:J20"/>
    <mergeCell ref="K20:L20"/>
    <mergeCell ref="D18:E18"/>
    <mergeCell ref="H18:I18"/>
    <mergeCell ref="M22:N22"/>
    <mergeCell ref="O22:P22"/>
    <mergeCell ref="Q22:R22"/>
    <mergeCell ref="S22:T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C22:D22"/>
    <mergeCell ref="E22:F22"/>
    <mergeCell ref="G22:H22"/>
    <mergeCell ref="I22:J22"/>
    <mergeCell ref="K22:L22"/>
    <mergeCell ref="M24:N24"/>
    <mergeCell ref="O24:P24"/>
    <mergeCell ref="Q24:R24"/>
    <mergeCell ref="S24:T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C24:D24"/>
    <mergeCell ref="E24:F24"/>
    <mergeCell ref="G24:H24"/>
    <mergeCell ref="I24:J24"/>
    <mergeCell ref="K24:L24"/>
    <mergeCell ref="M26:N26"/>
    <mergeCell ref="O26:P26"/>
    <mergeCell ref="Q26:R26"/>
    <mergeCell ref="S26:T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C26:D26"/>
    <mergeCell ref="E26:F26"/>
    <mergeCell ref="G26:H26"/>
    <mergeCell ref="I26:J26"/>
    <mergeCell ref="K26:L26"/>
    <mergeCell ref="M28:N28"/>
    <mergeCell ref="O28:P28"/>
    <mergeCell ref="Q28:R28"/>
    <mergeCell ref="S28:T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C28:D28"/>
    <mergeCell ref="E28:F28"/>
    <mergeCell ref="G28:H28"/>
    <mergeCell ref="I28:J28"/>
    <mergeCell ref="K28:L28"/>
    <mergeCell ref="M30:N30"/>
    <mergeCell ref="O30:P30"/>
    <mergeCell ref="Q30:R30"/>
    <mergeCell ref="S30:T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C30:D30"/>
    <mergeCell ref="E30:F30"/>
    <mergeCell ref="G30:H30"/>
    <mergeCell ref="I30:J30"/>
    <mergeCell ref="K30:L30"/>
    <mergeCell ref="M32:N32"/>
    <mergeCell ref="O32:P32"/>
    <mergeCell ref="Q32:R32"/>
    <mergeCell ref="S32:T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C32:D32"/>
    <mergeCell ref="E32:F32"/>
    <mergeCell ref="G32:H32"/>
    <mergeCell ref="I32:J32"/>
    <mergeCell ref="K32:L32"/>
    <mergeCell ref="M34:N34"/>
    <mergeCell ref="O34:P34"/>
    <mergeCell ref="Q34:R34"/>
    <mergeCell ref="S34:T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C34:D34"/>
    <mergeCell ref="E34:F34"/>
    <mergeCell ref="G34:H34"/>
    <mergeCell ref="I34:J34"/>
    <mergeCell ref="K34:L34"/>
    <mergeCell ref="M36:N36"/>
    <mergeCell ref="O36:P36"/>
    <mergeCell ref="Q36:R36"/>
    <mergeCell ref="S36:T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C36:D36"/>
    <mergeCell ref="E36:F36"/>
    <mergeCell ref="G36:H36"/>
    <mergeCell ref="I36:J36"/>
    <mergeCell ref="K36:L36"/>
    <mergeCell ref="M38:N38"/>
    <mergeCell ref="O38:P38"/>
    <mergeCell ref="Q38:R38"/>
    <mergeCell ref="S38:T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C38:D38"/>
    <mergeCell ref="E38:F38"/>
    <mergeCell ref="G38:H38"/>
    <mergeCell ref="I38:J38"/>
    <mergeCell ref="K38:L38"/>
    <mergeCell ref="M40:N40"/>
    <mergeCell ref="O40:P40"/>
    <mergeCell ref="Q40:R40"/>
    <mergeCell ref="S40:T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C40:D40"/>
    <mergeCell ref="E40:F40"/>
    <mergeCell ref="G40:H40"/>
    <mergeCell ref="I40:J40"/>
    <mergeCell ref="K40:L40"/>
    <mergeCell ref="M42:N42"/>
    <mergeCell ref="O42:P42"/>
    <mergeCell ref="Q42:R42"/>
    <mergeCell ref="S42:T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C42:D42"/>
    <mergeCell ref="E42:F42"/>
    <mergeCell ref="G42:H42"/>
    <mergeCell ref="I42:J42"/>
    <mergeCell ref="K42:L42"/>
    <mergeCell ref="M44:N44"/>
    <mergeCell ref="O44:P44"/>
    <mergeCell ref="Q44:R44"/>
    <mergeCell ref="S44:T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C44:D44"/>
    <mergeCell ref="E44:F44"/>
    <mergeCell ref="G44:H44"/>
    <mergeCell ref="I44:J44"/>
    <mergeCell ref="K44:L44"/>
    <mergeCell ref="M46:N46"/>
    <mergeCell ref="O46:P46"/>
    <mergeCell ref="Q46:R46"/>
    <mergeCell ref="S46:T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C46:D46"/>
    <mergeCell ref="E46:F46"/>
    <mergeCell ref="G46:H46"/>
    <mergeCell ref="I46:J46"/>
    <mergeCell ref="K46:L46"/>
    <mergeCell ref="M48:N48"/>
    <mergeCell ref="O48:P48"/>
    <mergeCell ref="Q48:R48"/>
    <mergeCell ref="S48:T48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C48:D48"/>
    <mergeCell ref="E48:F48"/>
    <mergeCell ref="G48:H48"/>
    <mergeCell ref="I48:J48"/>
    <mergeCell ref="K48:L48"/>
    <mergeCell ref="M50:N50"/>
    <mergeCell ref="O50:P50"/>
    <mergeCell ref="Q50:R50"/>
    <mergeCell ref="S50:T50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C50:D50"/>
    <mergeCell ref="E50:F50"/>
    <mergeCell ref="G50:H50"/>
    <mergeCell ref="I50:J50"/>
    <mergeCell ref="K50:L50"/>
    <mergeCell ref="M52:N52"/>
    <mergeCell ref="O52:P52"/>
    <mergeCell ref="Q52:R52"/>
    <mergeCell ref="S52:T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C52:D52"/>
    <mergeCell ref="E52:F52"/>
    <mergeCell ref="G52:H52"/>
    <mergeCell ref="I52:J52"/>
    <mergeCell ref="K52:L52"/>
    <mergeCell ref="M54:N54"/>
    <mergeCell ref="O54:P54"/>
    <mergeCell ref="Q54:R54"/>
    <mergeCell ref="S54:T54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C54:D54"/>
    <mergeCell ref="E54:F54"/>
    <mergeCell ref="G54:H54"/>
    <mergeCell ref="I54:J54"/>
    <mergeCell ref="K54:L54"/>
    <mergeCell ref="M56:N56"/>
    <mergeCell ref="O56:P56"/>
    <mergeCell ref="Q56:R56"/>
    <mergeCell ref="S56:T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C56:D56"/>
    <mergeCell ref="E56:F56"/>
    <mergeCell ref="G56:H56"/>
    <mergeCell ref="I56:J56"/>
    <mergeCell ref="K56:L56"/>
    <mergeCell ref="M58:N58"/>
    <mergeCell ref="O58:P58"/>
    <mergeCell ref="Q58:R58"/>
    <mergeCell ref="S58:T58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C58:D58"/>
    <mergeCell ref="E58:F58"/>
    <mergeCell ref="G58:H58"/>
    <mergeCell ref="I58:J58"/>
    <mergeCell ref="K58:L58"/>
    <mergeCell ref="M60:N60"/>
    <mergeCell ref="O60:P60"/>
    <mergeCell ref="Q60:R60"/>
    <mergeCell ref="S60:T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C60:D60"/>
    <mergeCell ref="E60:F60"/>
    <mergeCell ref="G60:H60"/>
    <mergeCell ref="I60:J60"/>
    <mergeCell ref="K60:L60"/>
    <mergeCell ref="M62:N62"/>
    <mergeCell ref="O62:P62"/>
    <mergeCell ref="Q62:R62"/>
    <mergeCell ref="S62:T62"/>
    <mergeCell ref="C63:D63"/>
    <mergeCell ref="E63:F63"/>
    <mergeCell ref="G63:H63"/>
    <mergeCell ref="I63:J63"/>
    <mergeCell ref="K63:L63"/>
    <mergeCell ref="M63:N63"/>
    <mergeCell ref="O63:P63"/>
    <mergeCell ref="Q63:R63"/>
    <mergeCell ref="S63:T63"/>
    <mergeCell ref="C62:D62"/>
    <mergeCell ref="E62:F62"/>
    <mergeCell ref="G62:H62"/>
    <mergeCell ref="I62:J62"/>
    <mergeCell ref="K62:L62"/>
    <mergeCell ref="M64:N64"/>
    <mergeCell ref="O64:P64"/>
    <mergeCell ref="Q64:R64"/>
    <mergeCell ref="S64:T64"/>
    <mergeCell ref="C65:D65"/>
    <mergeCell ref="E65:F65"/>
    <mergeCell ref="G65:H65"/>
    <mergeCell ref="I65:J65"/>
    <mergeCell ref="K65:L65"/>
    <mergeCell ref="M65:N65"/>
    <mergeCell ref="O65:P65"/>
    <mergeCell ref="Q65:R65"/>
    <mergeCell ref="S65:T65"/>
    <mergeCell ref="C64:D64"/>
    <mergeCell ref="E64:F64"/>
    <mergeCell ref="G64:H64"/>
    <mergeCell ref="I64:J64"/>
    <mergeCell ref="K64:L64"/>
    <mergeCell ref="M66:N66"/>
    <mergeCell ref="O66:P66"/>
    <mergeCell ref="Q66:R66"/>
    <mergeCell ref="S66:T66"/>
    <mergeCell ref="C67:D67"/>
    <mergeCell ref="E67:F67"/>
    <mergeCell ref="G67:H67"/>
    <mergeCell ref="I67:J67"/>
    <mergeCell ref="K67:L67"/>
    <mergeCell ref="M67:N67"/>
    <mergeCell ref="O67:P67"/>
    <mergeCell ref="Q67:R67"/>
    <mergeCell ref="S67:T67"/>
    <mergeCell ref="C66:D66"/>
    <mergeCell ref="E66:F66"/>
    <mergeCell ref="G66:H66"/>
    <mergeCell ref="I66:J66"/>
    <mergeCell ref="K66:L66"/>
    <mergeCell ref="M68:N68"/>
    <mergeCell ref="O68:P68"/>
    <mergeCell ref="Q68:R68"/>
    <mergeCell ref="S68:T68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C68:D68"/>
    <mergeCell ref="E68:F68"/>
    <mergeCell ref="G68:H68"/>
    <mergeCell ref="I68:J68"/>
    <mergeCell ref="K68:L68"/>
    <mergeCell ref="M70:N70"/>
    <mergeCell ref="O70:P70"/>
    <mergeCell ref="Q70:R70"/>
    <mergeCell ref="S70:T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C70:D70"/>
    <mergeCell ref="E70:F70"/>
    <mergeCell ref="G70:H70"/>
    <mergeCell ref="I70:J70"/>
    <mergeCell ref="K70:L70"/>
    <mergeCell ref="M72:N72"/>
    <mergeCell ref="O72:P72"/>
    <mergeCell ref="Q72:R72"/>
    <mergeCell ref="S72:T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C72:D72"/>
    <mergeCell ref="E72:F72"/>
    <mergeCell ref="G72:H72"/>
    <mergeCell ref="I72:J72"/>
    <mergeCell ref="K72:L72"/>
    <mergeCell ref="M74:N74"/>
    <mergeCell ref="O74:P74"/>
    <mergeCell ref="Q74:R74"/>
    <mergeCell ref="S74:T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C74:D74"/>
    <mergeCell ref="E74:F74"/>
    <mergeCell ref="G74:H74"/>
    <mergeCell ref="I74:J74"/>
    <mergeCell ref="K74:L74"/>
    <mergeCell ref="M76:N76"/>
    <mergeCell ref="O76:P76"/>
    <mergeCell ref="Q76:R76"/>
    <mergeCell ref="S76:T76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C76:D76"/>
    <mergeCell ref="E76:F76"/>
    <mergeCell ref="G76:H76"/>
    <mergeCell ref="I76:J76"/>
    <mergeCell ref="K76:L76"/>
    <mergeCell ref="M78:N78"/>
    <mergeCell ref="O78:P78"/>
    <mergeCell ref="Q78:R78"/>
    <mergeCell ref="S78:T78"/>
    <mergeCell ref="C79:D79"/>
    <mergeCell ref="E79:F79"/>
    <mergeCell ref="G79:H79"/>
    <mergeCell ref="I79:J79"/>
    <mergeCell ref="K79:L79"/>
    <mergeCell ref="M79:N79"/>
    <mergeCell ref="O79:P79"/>
    <mergeCell ref="Q79:R79"/>
    <mergeCell ref="S79:T79"/>
    <mergeCell ref="C78:D78"/>
    <mergeCell ref="E78:F78"/>
    <mergeCell ref="G78:H78"/>
    <mergeCell ref="I78:J78"/>
    <mergeCell ref="K78:L78"/>
    <mergeCell ref="M80:N80"/>
    <mergeCell ref="O80:P80"/>
    <mergeCell ref="Q80:R80"/>
    <mergeCell ref="S80:T80"/>
    <mergeCell ref="C81:D81"/>
    <mergeCell ref="E81:F81"/>
    <mergeCell ref="G81:H81"/>
    <mergeCell ref="I81:J81"/>
    <mergeCell ref="K81:L81"/>
    <mergeCell ref="M81:N81"/>
    <mergeCell ref="O81:P81"/>
    <mergeCell ref="Q81:R81"/>
    <mergeCell ref="S81:T81"/>
    <mergeCell ref="C80:D80"/>
    <mergeCell ref="E80:F80"/>
    <mergeCell ref="G80:H80"/>
    <mergeCell ref="I80:J80"/>
    <mergeCell ref="K80:L80"/>
    <mergeCell ref="M82:N82"/>
    <mergeCell ref="O82:P82"/>
    <mergeCell ref="Q82:R82"/>
    <mergeCell ref="S82:T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C82:D82"/>
    <mergeCell ref="E82:F82"/>
    <mergeCell ref="G82:H82"/>
    <mergeCell ref="I82:J82"/>
    <mergeCell ref="K82:L82"/>
    <mergeCell ref="M84:N84"/>
    <mergeCell ref="O84:P84"/>
    <mergeCell ref="Q84:R84"/>
    <mergeCell ref="S84:T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C84:D84"/>
    <mergeCell ref="E84:F84"/>
    <mergeCell ref="G84:H84"/>
    <mergeCell ref="I84:J84"/>
    <mergeCell ref="K84:L84"/>
    <mergeCell ref="M86:N86"/>
    <mergeCell ref="O86:P86"/>
    <mergeCell ref="Q86:R86"/>
    <mergeCell ref="S86:T86"/>
    <mergeCell ref="C87:D87"/>
    <mergeCell ref="E87:F87"/>
    <mergeCell ref="G87:H87"/>
    <mergeCell ref="I87:J87"/>
    <mergeCell ref="K87:L87"/>
    <mergeCell ref="M87:N87"/>
    <mergeCell ref="O87:P87"/>
    <mergeCell ref="Q87:R87"/>
    <mergeCell ref="S87:T87"/>
    <mergeCell ref="C86:D86"/>
    <mergeCell ref="E86:F86"/>
    <mergeCell ref="G86:H86"/>
    <mergeCell ref="I86:J86"/>
    <mergeCell ref="K86:L86"/>
    <mergeCell ref="M88:N88"/>
    <mergeCell ref="O88:P88"/>
    <mergeCell ref="Q88:R88"/>
    <mergeCell ref="S88:T88"/>
    <mergeCell ref="C89:D89"/>
    <mergeCell ref="E89:F89"/>
    <mergeCell ref="G89:H89"/>
    <mergeCell ref="I89:J89"/>
    <mergeCell ref="K89:L89"/>
    <mergeCell ref="M89:N89"/>
    <mergeCell ref="O89:P89"/>
    <mergeCell ref="Q89:R89"/>
    <mergeCell ref="S89:T89"/>
    <mergeCell ref="C88:D88"/>
    <mergeCell ref="E88:F88"/>
    <mergeCell ref="G88:H88"/>
    <mergeCell ref="I88:J88"/>
    <mergeCell ref="K88:L88"/>
    <mergeCell ref="M90:N90"/>
    <mergeCell ref="O90:P90"/>
    <mergeCell ref="Q90:R90"/>
    <mergeCell ref="S90:T90"/>
    <mergeCell ref="C91:D91"/>
    <mergeCell ref="E91:F91"/>
    <mergeCell ref="G91:H91"/>
    <mergeCell ref="I91:J91"/>
    <mergeCell ref="K91:L91"/>
    <mergeCell ref="M91:N91"/>
    <mergeCell ref="O91:P91"/>
    <mergeCell ref="Q91:R91"/>
    <mergeCell ref="S91:T91"/>
    <mergeCell ref="C90:D90"/>
    <mergeCell ref="E90:F90"/>
    <mergeCell ref="G90:H90"/>
    <mergeCell ref="I90:J90"/>
    <mergeCell ref="K90:L90"/>
    <mergeCell ref="M92:N92"/>
    <mergeCell ref="O92:P92"/>
    <mergeCell ref="Q92:R92"/>
    <mergeCell ref="S92:T92"/>
    <mergeCell ref="C93:D93"/>
    <mergeCell ref="E93:F93"/>
    <mergeCell ref="G93:H93"/>
    <mergeCell ref="I93:J93"/>
    <mergeCell ref="K93:L93"/>
    <mergeCell ref="M93:N93"/>
    <mergeCell ref="O93:P93"/>
    <mergeCell ref="Q93:R93"/>
    <mergeCell ref="S93:T93"/>
    <mergeCell ref="C92:D92"/>
    <mergeCell ref="E92:F92"/>
    <mergeCell ref="G92:H92"/>
    <mergeCell ref="I92:J92"/>
    <mergeCell ref="K92:L92"/>
    <mergeCell ref="M94:N94"/>
    <mergeCell ref="O94:P94"/>
    <mergeCell ref="Q94:R94"/>
    <mergeCell ref="S94:T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C94:D94"/>
    <mergeCell ref="E94:F94"/>
    <mergeCell ref="G94:H94"/>
    <mergeCell ref="I94:J94"/>
    <mergeCell ref="K94:L94"/>
    <mergeCell ref="M96:N96"/>
    <mergeCell ref="O96:P96"/>
    <mergeCell ref="Q96:R96"/>
    <mergeCell ref="S96:T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C96:D96"/>
    <mergeCell ref="E96:F96"/>
    <mergeCell ref="G96:H96"/>
    <mergeCell ref="I96:J96"/>
    <mergeCell ref="K96:L96"/>
    <mergeCell ref="M98:N98"/>
    <mergeCell ref="O98:P98"/>
    <mergeCell ref="Q98:R98"/>
    <mergeCell ref="S98:T98"/>
    <mergeCell ref="C99:D99"/>
    <mergeCell ref="E99:F99"/>
    <mergeCell ref="G99:H99"/>
    <mergeCell ref="I99:J99"/>
    <mergeCell ref="K99:L99"/>
    <mergeCell ref="M99:N99"/>
    <mergeCell ref="O99:P99"/>
    <mergeCell ref="Q99:R99"/>
    <mergeCell ref="S99:T99"/>
    <mergeCell ref="C98:D98"/>
    <mergeCell ref="E98:F98"/>
    <mergeCell ref="G98:H98"/>
    <mergeCell ref="I98:J98"/>
    <mergeCell ref="K98:L98"/>
    <mergeCell ref="M100:N100"/>
    <mergeCell ref="O100:P100"/>
    <mergeCell ref="Q100:R100"/>
    <mergeCell ref="S100:T100"/>
    <mergeCell ref="C101:D101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C100:D100"/>
    <mergeCell ref="E100:F100"/>
    <mergeCell ref="G100:H100"/>
    <mergeCell ref="I100:J100"/>
    <mergeCell ref="K100:L100"/>
    <mergeCell ref="M102:N102"/>
    <mergeCell ref="O102:P102"/>
    <mergeCell ref="Q102:R102"/>
    <mergeCell ref="S102:T102"/>
    <mergeCell ref="C103:D103"/>
    <mergeCell ref="E103:F103"/>
    <mergeCell ref="G103:H103"/>
    <mergeCell ref="I103:J103"/>
    <mergeCell ref="K103:L103"/>
    <mergeCell ref="M103:N103"/>
    <mergeCell ref="O103:P103"/>
    <mergeCell ref="Q103:R103"/>
    <mergeCell ref="S103:T103"/>
    <mergeCell ref="C102:D102"/>
    <mergeCell ref="E102:F102"/>
    <mergeCell ref="G102:H102"/>
    <mergeCell ref="I102:J102"/>
    <mergeCell ref="K102:L102"/>
    <mergeCell ref="M104:N104"/>
    <mergeCell ref="O104:P104"/>
    <mergeCell ref="Q104:R104"/>
    <mergeCell ref="S104:T104"/>
    <mergeCell ref="C105:D105"/>
    <mergeCell ref="E105:F105"/>
    <mergeCell ref="G105:H105"/>
    <mergeCell ref="I105:J105"/>
    <mergeCell ref="K105:L105"/>
    <mergeCell ref="M105:N105"/>
    <mergeCell ref="O105:P105"/>
    <mergeCell ref="Q105:R105"/>
    <mergeCell ref="S105:T105"/>
    <mergeCell ref="C104:D104"/>
    <mergeCell ref="E104:F104"/>
    <mergeCell ref="G104:H104"/>
    <mergeCell ref="I104:J104"/>
    <mergeCell ref="K104:L104"/>
    <mergeCell ref="M106:N106"/>
    <mergeCell ref="O106:P106"/>
    <mergeCell ref="Q106:R106"/>
    <mergeCell ref="S106:T106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C106:D106"/>
    <mergeCell ref="E106:F106"/>
    <mergeCell ref="G106:H106"/>
    <mergeCell ref="I106:J106"/>
    <mergeCell ref="K106:L106"/>
    <mergeCell ref="M108:N108"/>
    <mergeCell ref="O108:P108"/>
    <mergeCell ref="Q108:R108"/>
    <mergeCell ref="S108:T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C108:D108"/>
    <mergeCell ref="E108:F108"/>
    <mergeCell ref="G108:H108"/>
    <mergeCell ref="I108:J108"/>
    <mergeCell ref="K108:L108"/>
    <mergeCell ref="M110:N110"/>
    <mergeCell ref="O110:P110"/>
    <mergeCell ref="Q110:R110"/>
    <mergeCell ref="S110:T110"/>
    <mergeCell ref="C111:D111"/>
    <mergeCell ref="E111:F111"/>
    <mergeCell ref="G111:H111"/>
    <mergeCell ref="I111:J111"/>
    <mergeCell ref="K111:L111"/>
    <mergeCell ref="M111:N111"/>
    <mergeCell ref="O111:P111"/>
    <mergeCell ref="Q111:R111"/>
    <mergeCell ref="S111:T111"/>
    <mergeCell ref="C110:D110"/>
    <mergeCell ref="E110:F110"/>
    <mergeCell ref="G110:H110"/>
    <mergeCell ref="I110:J110"/>
    <mergeCell ref="K110:L110"/>
    <mergeCell ref="M112:N112"/>
    <mergeCell ref="O112:P112"/>
    <mergeCell ref="Q112:R112"/>
    <mergeCell ref="S112:T112"/>
    <mergeCell ref="C113:D113"/>
    <mergeCell ref="E113:F113"/>
    <mergeCell ref="G113:H113"/>
    <mergeCell ref="I113:J113"/>
    <mergeCell ref="K113:L113"/>
    <mergeCell ref="M113:N113"/>
    <mergeCell ref="O113:P113"/>
    <mergeCell ref="Q113:R113"/>
    <mergeCell ref="S113:T113"/>
    <mergeCell ref="C112:D112"/>
    <mergeCell ref="E112:F112"/>
    <mergeCell ref="G112:H112"/>
    <mergeCell ref="I112:J112"/>
    <mergeCell ref="K112:L112"/>
    <mergeCell ref="M114:N114"/>
    <mergeCell ref="O114:P114"/>
    <mergeCell ref="Q114:R114"/>
    <mergeCell ref="S114:T114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C114:D114"/>
    <mergeCell ref="E114:F114"/>
    <mergeCell ref="G114:H114"/>
    <mergeCell ref="I114:J114"/>
    <mergeCell ref="K114:L114"/>
    <mergeCell ref="M116:N116"/>
    <mergeCell ref="O116:P116"/>
    <mergeCell ref="Q116:R116"/>
    <mergeCell ref="S116:T116"/>
    <mergeCell ref="C117:D117"/>
    <mergeCell ref="E117:F117"/>
    <mergeCell ref="G117:H117"/>
    <mergeCell ref="I117:J117"/>
    <mergeCell ref="K117:L117"/>
    <mergeCell ref="M117:N117"/>
    <mergeCell ref="O117:P117"/>
    <mergeCell ref="Q117:R117"/>
    <mergeCell ref="S117:T117"/>
    <mergeCell ref="C116:D116"/>
    <mergeCell ref="E116:F116"/>
    <mergeCell ref="G116:H116"/>
    <mergeCell ref="I116:J116"/>
    <mergeCell ref="K116:L116"/>
    <mergeCell ref="M118:N118"/>
    <mergeCell ref="O118:P118"/>
    <mergeCell ref="Q118:R118"/>
    <mergeCell ref="S118:T118"/>
    <mergeCell ref="C119:D119"/>
    <mergeCell ref="E119:F119"/>
    <mergeCell ref="G119:H119"/>
    <mergeCell ref="I119:J119"/>
    <mergeCell ref="K119:L119"/>
    <mergeCell ref="M119:N119"/>
    <mergeCell ref="O119:P119"/>
    <mergeCell ref="Q119:R119"/>
    <mergeCell ref="S119:T119"/>
    <mergeCell ref="C118:D118"/>
    <mergeCell ref="E118:F118"/>
    <mergeCell ref="G118:H118"/>
    <mergeCell ref="I118:J118"/>
    <mergeCell ref="K118:L118"/>
    <mergeCell ref="M120:N120"/>
    <mergeCell ref="O120:P120"/>
    <mergeCell ref="Q120:R120"/>
    <mergeCell ref="S120:T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C120:D120"/>
    <mergeCell ref="E120:F120"/>
    <mergeCell ref="G120:H120"/>
    <mergeCell ref="I120:J120"/>
    <mergeCell ref="K120:L120"/>
    <mergeCell ref="M122:N122"/>
    <mergeCell ref="O122:P122"/>
    <mergeCell ref="Q122:R122"/>
    <mergeCell ref="S122:T122"/>
    <mergeCell ref="C123:D123"/>
    <mergeCell ref="E123:F123"/>
    <mergeCell ref="G123:H123"/>
    <mergeCell ref="I123:J123"/>
    <mergeCell ref="K123:L123"/>
    <mergeCell ref="M123:N123"/>
    <mergeCell ref="O123:P123"/>
    <mergeCell ref="Q123:R123"/>
    <mergeCell ref="S123:T123"/>
    <mergeCell ref="C122:D122"/>
    <mergeCell ref="E122:F122"/>
    <mergeCell ref="G122:H122"/>
    <mergeCell ref="I122:J122"/>
    <mergeCell ref="K122:L122"/>
    <mergeCell ref="M124:N124"/>
    <mergeCell ref="O124:P124"/>
    <mergeCell ref="Q124:R124"/>
    <mergeCell ref="S124:T124"/>
    <mergeCell ref="C125:D125"/>
    <mergeCell ref="E125:F125"/>
    <mergeCell ref="G125:H125"/>
    <mergeCell ref="I125:J125"/>
    <mergeCell ref="K125:L125"/>
    <mergeCell ref="M125:N125"/>
    <mergeCell ref="O125:P125"/>
    <mergeCell ref="Q125:R125"/>
    <mergeCell ref="S125:T125"/>
    <mergeCell ref="C124:D124"/>
    <mergeCell ref="E124:F124"/>
    <mergeCell ref="G124:H124"/>
    <mergeCell ref="I124:J124"/>
    <mergeCell ref="K124:L124"/>
    <mergeCell ref="M126:N126"/>
    <mergeCell ref="O126:P126"/>
    <mergeCell ref="Q126:R126"/>
    <mergeCell ref="S126:T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C126:D126"/>
    <mergeCell ref="E126:F126"/>
    <mergeCell ref="G126:H126"/>
    <mergeCell ref="I126:J126"/>
    <mergeCell ref="K126:L126"/>
    <mergeCell ref="M128:N128"/>
    <mergeCell ref="O128:P128"/>
    <mergeCell ref="Q128:R128"/>
    <mergeCell ref="S128:T128"/>
    <mergeCell ref="C129:D129"/>
    <mergeCell ref="E129:F129"/>
    <mergeCell ref="G129:H129"/>
    <mergeCell ref="I129:J129"/>
    <mergeCell ref="K129:L129"/>
    <mergeCell ref="M129:N129"/>
    <mergeCell ref="O129:P129"/>
    <mergeCell ref="Q129:R129"/>
    <mergeCell ref="S129:T129"/>
    <mergeCell ref="C128:D128"/>
    <mergeCell ref="E128:F128"/>
    <mergeCell ref="G128:H128"/>
    <mergeCell ref="I128:J128"/>
    <mergeCell ref="K128:L128"/>
    <mergeCell ref="M130:N130"/>
    <mergeCell ref="O130:P130"/>
    <mergeCell ref="Q130:R130"/>
    <mergeCell ref="S130:T130"/>
    <mergeCell ref="C131:D131"/>
    <mergeCell ref="E131:F131"/>
    <mergeCell ref="G131:H131"/>
    <mergeCell ref="I131:J131"/>
    <mergeCell ref="K131:L131"/>
    <mergeCell ref="M131:N131"/>
    <mergeCell ref="O131:P131"/>
    <mergeCell ref="Q131:R131"/>
    <mergeCell ref="S131:T131"/>
    <mergeCell ref="C130:D130"/>
    <mergeCell ref="E130:F130"/>
    <mergeCell ref="G130:H130"/>
    <mergeCell ref="I130:J130"/>
    <mergeCell ref="K130:L130"/>
    <mergeCell ref="M132:N132"/>
    <mergeCell ref="O132:P132"/>
    <mergeCell ref="Q132:R132"/>
    <mergeCell ref="S132:T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C132:D132"/>
    <mergeCell ref="E132:F132"/>
    <mergeCell ref="G132:H132"/>
    <mergeCell ref="I132:J132"/>
    <mergeCell ref="K132:L132"/>
    <mergeCell ref="M134:N134"/>
    <mergeCell ref="O134:P134"/>
    <mergeCell ref="Q134:R134"/>
    <mergeCell ref="S134:T134"/>
    <mergeCell ref="C135:D135"/>
    <mergeCell ref="E135:F135"/>
    <mergeCell ref="G135:H135"/>
    <mergeCell ref="I135:J135"/>
    <mergeCell ref="K135:L135"/>
    <mergeCell ref="M135:N135"/>
    <mergeCell ref="O135:P135"/>
    <mergeCell ref="Q135:R135"/>
    <mergeCell ref="S135:T135"/>
    <mergeCell ref="C134:D134"/>
    <mergeCell ref="E134:F134"/>
    <mergeCell ref="G134:H134"/>
    <mergeCell ref="I134:J134"/>
    <mergeCell ref="K134:L134"/>
    <mergeCell ref="M136:N136"/>
    <mergeCell ref="O136:P136"/>
    <mergeCell ref="Q136:R136"/>
    <mergeCell ref="S136:T136"/>
    <mergeCell ref="C137:D137"/>
    <mergeCell ref="E137:F137"/>
    <mergeCell ref="G137:H137"/>
    <mergeCell ref="I137:J137"/>
    <mergeCell ref="K137:L137"/>
    <mergeCell ref="M137:N137"/>
    <mergeCell ref="O137:P137"/>
    <mergeCell ref="Q137:R137"/>
    <mergeCell ref="S137:T137"/>
    <mergeCell ref="C136:D136"/>
    <mergeCell ref="E136:F136"/>
    <mergeCell ref="G136:H136"/>
    <mergeCell ref="I136:J136"/>
    <mergeCell ref="K136:L136"/>
    <mergeCell ref="M138:N138"/>
    <mergeCell ref="O138:P138"/>
    <mergeCell ref="Q138:R138"/>
    <mergeCell ref="S138:T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C138:D138"/>
    <mergeCell ref="E138:F138"/>
    <mergeCell ref="G138:H138"/>
    <mergeCell ref="I138:J138"/>
    <mergeCell ref="K138:L138"/>
    <mergeCell ref="M140:N140"/>
    <mergeCell ref="O140:P140"/>
    <mergeCell ref="Q140:R140"/>
    <mergeCell ref="S140:T140"/>
    <mergeCell ref="C141:D141"/>
    <mergeCell ref="E141:F141"/>
    <mergeCell ref="G141:H141"/>
    <mergeCell ref="I141:J141"/>
    <mergeCell ref="K141:L141"/>
    <mergeCell ref="M141:N141"/>
    <mergeCell ref="O141:P141"/>
    <mergeCell ref="Q141:R141"/>
    <mergeCell ref="S141:T141"/>
    <mergeCell ref="C140:D140"/>
    <mergeCell ref="E140:F140"/>
    <mergeCell ref="G140:H140"/>
    <mergeCell ref="I140:J140"/>
    <mergeCell ref="K140:L140"/>
    <mergeCell ref="M142:N142"/>
    <mergeCell ref="O142:P142"/>
    <mergeCell ref="Q142:R142"/>
    <mergeCell ref="S142:T142"/>
    <mergeCell ref="C143:D143"/>
    <mergeCell ref="E143:F143"/>
    <mergeCell ref="G143:H143"/>
    <mergeCell ref="I143:J143"/>
    <mergeCell ref="K143:L143"/>
    <mergeCell ref="M143:N143"/>
    <mergeCell ref="O143:P143"/>
    <mergeCell ref="Q143:R143"/>
    <mergeCell ref="S143:T143"/>
    <mergeCell ref="C142:D142"/>
    <mergeCell ref="E142:F142"/>
    <mergeCell ref="G142:H142"/>
    <mergeCell ref="I142:J142"/>
    <mergeCell ref="K142:L142"/>
    <mergeCell ref="M144:N144"/>
    <mergeCell ref="O144:P144"/>
    <mergeCell ref="Q144:R144"/>
    <mergeCell ref="S144:T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C144:D144"/>
    <mergeCell ref="E144:F144"/>
    <mergeCell ref="G144:H144"/>
    <mergeCell ref="I144:J144"/>
    <mergeCell ref="K144:L144"/>
    <mergeCell ref="M146:N146"/>
    <mergeCell ref="O146:P146"/>
    <mergeCell ref="Q146:R146"/>
    <mergeCell ref="S146:T146"/>
    <mergeCell ref="C147:D147"/>
    <mergeCell ref="E147:F147"/>
    <mergeCell ref="G147:H147"/>
    <mergeCell ref="I147:J147"/>
    <mergeCell ref="K147:L147"/>
    <mergeCell ref="M147:N147"/>
    <mergeCell ref="O147:P147"/>
    <mergeCell ref="Q147:R147"/>
    <mergeCell ref="S147:T147"/>
    <mergeCell ref="C146:D146"/>
    <mergeCell ref="E146:F146"/>
    <mergeCell ref="G146:H146"/>
    <mergeCell ref="I146:J146"/>
    <mergeCell ref="K146:L146"/>
    <mergeCell ref="M148:N148"/>
    <mergeCell ref="O148:P148"/>
    <mergeCell ref="Q148:R148"/>
    <mergeCell ref="S148:T148"/>
    <mergeCell ref="C149:D149"/>
    <mergeCell ref="E149:F149"/>
    <mergeCell ref="G149:H149"/>
    <mergeCell ref="I149:J149"/>
    <mergeCell ref="K149:L149"/>
    <mergeCell ref="M149:N149"/>
    <mergeCell ref="O149:P149"/>
    <mergeCell ref="Q149:R149"/>
    <mergeCell ref="S149:T149"/>
    <mergeCell ref="C148:D148"/>
    <mergeCell ref="E148:F148"/>
    <mergeCell ref="G148:H148"/>
    <mergeCell ref="I148:J148"/>
    <mergeCell ref="K148:L148"/>
    <mergeCell ref="M150:N150"/>
    <mergeCell ref="O150:P150"/>
    <mergeCell ref="Q150:R150"/>
    <mergeCell ref="S150:T150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S151:T151"/>
    <mergeCell ref="C150:D150"/>
    <mergeCell ref="E150:F150"/>
    <mergeCell ref="G150:H150"/>
    <mergeCell ref="I150:J150"/>
    <mergeCell ref="K150:L150"/>
    <mergeCell ref="M152:N152"/>
    <mergeCell ref="O152:P152"/>
    <mergeCell ref="Q152:R152"/>
    <mergeCell ref="S152:T152"/>
    <mergeCell ref="C153:D153"/>
    <mergeCell ref="E153:F153"/>
    <mergeCell ref="G153:H153"/>
    <mergeCell ref="I153:J153"/>
    <mergeCell ref="K153:L153"/>
    <mergeCell ref="M153:N153"/>
    <mergeCell ref="O153:P153"/>
    <mergeCell ref="Q153:R153"/>
    <mergeCell ref="S153:T153"/>
    <mergeCell ref="C152:D152"/>
    <mergeCell ref="E152:F152"/>
    <mergeCell ref="G152:H152"/>
    <mergeCell ref="I152:J152"/>
    <mergeCell ref="K152:L152"/>
    <mergeCell ref="M154:N154"/>
    <mergeCell ref="O154:P154"/>
    <mergeCell ref="Q154:R154"/>
    <mergeCell ref="S154:T154"/>
    <mergeCell ref="C155:D155"/>
    <mergeCell ref="E155:F155"/>
    <mergeCell ref="G155:H155"/>
    <mergeCell ref="I155:J155"/>
    <mergeCell ref="K155:L155"/>
    <mergeCell ref="M155:N155"/>
    <mergeCell ref="O155:P155"/>
    <mergeCell ref="Q155:R155"/>
    <mergeCell ref="S155:T155"/>
    <mergeCell ref="C154:D154"/>
    <mergeCell ref="E154:F154"/>
    <mergeCell ref="G154:H154"/>
    <mergeCell ref="I154:J154"/>
    <mergeCell ref="K154:L154"/>
    <mergeCell ref="M156:N156"/>
    <mergeCell ref="O156:P156"/>
    <mergeCell ref="Q156:R156"/>
    <mergeCell ref="S156:T156"/>
    <mergeCell ref="C157:D157"/>
    <mergeCell ref="E157:F157"/>
    <mergeCell ref="G157:H157"/>
    <mergeCell ref="I157:J157"/>
    <mergeCell ref="K157:L157"/>
    <mergeCell ref="M157:N157"/>
    <mergeCell ref="O157:P157"/>
    <mergeCell ref="Q157:R157"/>
    <mergeCell ref="S157:T157"/>
    <mergeCell ref="C156:D156"/>
    <mergeCell ref="E156:F156"/>
    <mergeCell ref="G156:H156"/>
    <mergeCell ref="I156:J156"/>
    <mergeCell ref="K156:L156"/>
    <mergeCell ref="M158:N158"/>
    <mergeCell ref="O158:P158"/>
    <mergeCell ref="Q158:R158"/>
    <mergeCell ref="S158:T15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C158:D158"/>
    <mergeCell ref="E158:F158"/>
    <mergeCell ref="G158:H158"/>
    <mergeCell ref="I158:J158"/>
    <mergeCell ref="K158:L158"/>
    <mergeCell ref="M160:N160"/>
    <mergeCell ref="O160:P160"/>
    <mergeCell ref="Q160:R160"/>
    <mergeCell ref="S160:T160"/>
    <mergeCell ref="C161:D161"/>
    <mergeCell ref="E161:F161"/>
    <mergeCell ref="G161:H161"/>
    <mergeCell ref="I161:J161"/>
    <mergeCell ref="K161:L161"/>
    <mergeCell ref="M161:N161"/>
    <mergeCell ref="O161:P161"/>
    <mergeCell ref="Q161:R161"/>
    <mergeCell ref="S161:T161"/>
    <mergeCell ref="C160:D160"/>
    <mergeCell ref="E160:F160"/>
    <mergeCell ref="G160:H160"/>
    <mergeCell ref="I160:J160"/>
    <mergeCell ref="K160:L160"/>
    <mergeCell ref="M162:N162"/>
    <mergeCell ref="O162:P162"/>
    <mergeCell ref="Q162:R162"/>
    <mergeCell ref="S162:T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C162:D162"/>
    <mergeCell ref="E162:F162"/>
    <mergeCell ref="G162:H162"/>
    <mergeCell ref="I162:J162"/>
    <mergeCell ref="K162:L162"/>
    <mergeCell ref="M164:N164"/>
    <mergeCell ref="O164:P164"/>
    <mergeCell ref="Q164:R164"/>
    <mergeCell ref="S164:T164"/>
    <mergeCell ref="C165:D165"/>
    <mergeCell ref="E165:F165"/>
    <mergeCell ref="G165:H165"/>
    <mergeCell ref="I165:J165"/>
    <mergeCell ref="K165:L165"/>
    <mergeCell ref="M165:N165"/>
    <mergeCell ref="O165:P165"/>
    <mergeCell ref="Q165:R165"/>
    <mergeCell ref="S165:T165"/>
    <mergeCell ref="C164:D164"/>
    <mergeCell ref="E164:F164"/>
    <mergeCell ref="G164:H164"/>
    <mergeCell ref="I164:J164"/>
    <mergeCell ref="K164:L164"/>
    <mergeCell ref="M166:N166"/>
    <mergeCell ref="O166:P166"/>
    <mergeCell ref="Q166:R166"/>
    <mergeCell ref="S166:T166"/>
    <mergeCell ref="C167:D167"/>
    <mergeCell ref="E167:F167"/>
    <mergeCell ref="G167:H167"/>
    <mergeCell ref="I167:J167"/>
    <mergeCell ref="K167:L167"/>
    <mergeCell ref="M167:N167"/>
    <mergeCell ref="O167:P167"/>
    <mergeCell ref="Q167:R167"/>
    <mergeCell ref="S167:T167"/>
    <mergeCell ref="C166:D166"/>
    <mergeCell ref="E166:F166"/>
    <mergeCell ref="G166:H166"/>
    <mergeCell ref="I166:J166"/>
    <mergeCell ref="K166:L166"/>
    <mergeCell ref="M168:N168"/>
    <mergeCell ref="O168:P168"/>
    <mergeCell ref="Q168:R168"/>
    <mergeCell ref="S168:T168"/>
    <mergeCell ref="C169:D169"/>
    <mergeCell ref="E169:F169"/>
    <mergeCell ref="G169:H169"/>
    <mergeCell ref="I169:J169"/>
    <mergeCell ref="K169:L169"/>
    <mergeCell ref="M169:N169"/>
    <mergeCell ref="O169:P169"/>
    <mergeCell ref="Q169:R169"/>
    <mergeCell ref="S169:T169"/>
    <mergeCell ref="C168:D168"/>
    <mergeCell ref="E168:F168"/>
    <mergeCell ref="G168:H168"/>
    <mergeCell ref="I168:J168"/>
    <mergeCell ref="K168:L168"/>
    <mergeCell ref="M170:N170"/>
    <mergeCell ref="O170:P170"/>
    <mergeCell ref="Q170:R170"/>
    <mergeCell ref="S170:T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C170:D170"/>
    <mergeCell ref="E170:F170"/>
    <mergeCell ref="G170:H170"/>
    <mergeCell ref="I170:J170"/>
    <mergeCell ref="K170:L170"/>
    <mergeCell ref="M172:N172"/>
    <mergeCell ref="O172:P172"/>
    <mergeCell ref="Q172:R172"/>
    <mergeCell ref="S172:T172"/>
    <mergeCell ref="C173:D173"/>
    <mergeCell ref="E173:F173"/>
    <mergeCell ref="G173:H173"/>
    <mergeCell ref="I173:J173"/>
    <mergeCell ref="K173:L173"/>
    <mergeCell ref="M173:N173"/>
    <mergeCell ref="O173:P173"/>
    <mergeCell ref="Q173:R173"/>
    <mergeCell ref="S173:T173"/>
    <mergeCell ref="C172:D172"/>
    <mergeCell ref="E172:F172"/>
    <mergeCell ref="G172:H172"/>
    <mergeCell ref="I172:J172"/>
    <mergeCell ref="K172:L172"/>
    <mergeCell ref="M174:N174"/>
    <mergeCell ref="O174:P174"/>
    <mergeCell ref="Q174:R174"/>
    <mergeCell ref="S174:T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C174:D174"/>
    <mergeCell ref="E174:F174"/>
    <mergeCell ref="G174:H174"/>
    <mergeCell ref="I174:J174"/>
    <mergeCell ref="K174:L174"/>
    <mergeCell ref="M176:N176"/>
    <mergeCell ref="O176:P176"/>
    <mergeCell ref="Q176:R176"/>
    <mergeCell ref="S176:T176"/>
    <mergeCell ref="C177:D177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C176:D176"/>
    <mergeCell ref="E176:F176"/>
    <mergeCell ref="G176:H176"/>
    <mergeCell ref="I176:J176"/>
    <mergeCell ref="K176:L176"/>
    <mergeCell ref="M178:N178"/>
    <mergeCell ref="O178:P178"/>
    <mergeCell ref="Q178:R178"/>
    <mergeCell ref="S178:T178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S179:T179"/>
    <mergeCell ref="C178:D178"/>
    <mergeCell ref="E178:F178"/>
    <mergeCell ref="G178:H178"/>
    <mergeCell ref="I178:J178"/>
    <mergeCell ref="K178:L178"/>
    <mergeCell ref="M180:N180"/>
    <mergeCell ref="O180:P180"/>
    <mergeCell ref="Q180:R180"/>
    <mergeCell ref="S180:T180"/>
    <mergeCell ref="C181:D181"/>
    <mergeCell ref="E181:F181"/>
    <mergeCell ref="G181:H181"/>
    <mergeCell ref="I181:J181"/>
    <mergeCell ref="K181:L181"/>
    <mergeCell ref="M181:N181"/>
    <mergeCell ref="O181:P181"/>
    <mergeCell ref="Q181:R181"/>
    <mergeCell ref="S181:T181"/>
    <mergeCell ref="C180:D180"/>
    <mergeCell ref="E180:F180"/>
    <mergeCell ref="G180:H180"/>
    <mergeCell ref="I180:J180"/>
    <mergeCell ref="K180:L180"/>
    <mergeCell ref="M182:N182"/>
    <mergeCell ref="O182:P182"/>
    <mergeCell ref="Q182:R182"/>
    <mergeCell ref="S182:T182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C182:D182"/>
    <mergeCell ref="E182:F182"/>
    <mergeCell ref="G182:H182"/>
    <mergeCell ref="I182:J182"/>
    <mergeCell ref="K182:L182"/>
    <mergeCell ref="M184:N184"/>
    <mergeCell ref="O184:P184"/>
    <mergeCell ref="Q184:R184"/>
    <mergeCell ref="S184:T184"/>
    <mergeCell ref="C185:D185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C184:D184"/>
    <mergeCell ref="E184:F184"/>
    <mergeCell ref="G184:H184"/>
    <mergeCell ref="I184:J184"/>
    <mergeCell ref="K184:L184"/>
    <mergeCell ref="M186:N186"/>
    <mergeCell ref="O186:P186"/>
    <mergeCell ref="Q186:R186"/>
    <mergeCell ref="S186:T186"/>
    <mergeCell ref="C187:D187"/>
    <mergeCell ref="E187:F187"/>
    <mergeCell ref="G187:H187"/>
    <mergeCell ref="I187:J187"/>
    <mergeCell ref="K187:L187"/>
    <mergeCell ref="M187:N187"/>
    <mergeCell ref="O187:P187"/>
    <mergeCell ref="Q187:R187"/>
    <mergeCell ref="S187:T187"/>
    <mergeCell ref="C186:D186"/>
    <mergeCell ref="E186:F186"/>
    <mergeCell ref="G186:H186"/>
    <mergeCell ref="I186:J186"/>
    <mergeCell ref="K186:L186"/>
    <mergeCell ref="M188:N188"/>
    <mergeCell ref="O188:P188"/>
    <mergeCell ref="Q188:R188"/>
    <mergeCell ref="S188:T188"/>
    <mergeCell ref="C189:D189"/>
    <mergeCell ref="E189:F189"/>
    <mergeCell ref="G189:H189"/>
    <mergeCell ref="I189:J189"/>
    <mergeCell ref="K189:L189"/>
    <mergeCell ref="M189:N189"/>
    <mergeCell ref="O189:P189"/>
    <mergeCell ref="Q189:R189"/>
    <mergeCell ref="S189:T189"/>
    <mergeCell ref="C188:D188"/>
    <mergeCell ref="E188:F188"/>
    <mergeCell ref="G188:H188"/>
    <mergeCell ref="I188:J188"/>
    <mergeCell ref="K188:L188"/>
    <mergeCell ref="M190:N190"/>
    <mergeCell ref="O190:P190"/>
    <mergeCell ref="Q190:R190"/>
    <mergeCell ref="S190:T190"/>
    <mergeCell ref="C191:D191"/>
    <mergeCell ref="E191:F191"/>
    <mergeCell ref="G191:H191"/>
    <mergeCell ref="I191:J191"/>
    <mergeCell ref="K191:L191"/>
    <mergeCell ref="M191:N191"/>
    <mergeCell ref="O191:P191"/>
    <mergeCell ref="Q191:R191"/>
    <mergeCell ref="S191:T191"/>
    <mergeCell ref="C190:D190"/>
    <mergeCell ref="E190:F190"/>
    <mergeCell ref="G190:H190"/>
    <mergeCell ref="I190:J190"/>
    <mergeCell ref="K190:L190"/>
    <mergeCell ref="M192:N192"/>
    <mergeCell ref="O192:P192"/>
    <mergeCell ref="Q192:R192"/>
    <mergeCell ref="S192:T192"/>
    <mergeCell ref="C193:D193"/>
    <mergeCell ref="E193:F193"/>
    <mergeCell ref="G193:H193"/>
    <mergeCell ref="I193:J193"/>
    <mergeCell ref="K193:L193"/>
    <mergeCell ref="M193:N193"/>
    <mergeCell ref="O193:P193"/>
    <mergeCell ref="Q193:R193"/>
    <mergeCell ref="S193:T193"/>
    <mergeCell ref="C192:D192"/>
    <mergeCell ref="E192:F192"/>
    <mergeCell ref="G192:H192"/>
    <mergeCell ref="I192:J192"/>
    <mergeCell ref="K192:L192"/>
    <mergeCell ref="M194:N194"/>
    <mergeCell ref="O194:P194"/>
    <mergeCell ref="Q194:R194"/>
    <mergeCell ref="S194:T194"/>
    <mergeCell ref="C195:D195"/>
    <mergeCell ref="E195:F195"/>
    <mergeCell ref="G195:H195"/>
    <mergeCell ref="I195:J195"/>
    <mergeCell ref="K195:L195"/>
    <mergeCell ref="M195:N195"/>
    <mergeCell ref="O195:P195"/>
    <mergeCell ref="Q195:R195"/>
    <mergeCell ref="S195:T195"/>
    <mergeCell ref="C194:D194"/>
    <mergeCell ref="E194:F194"/>
    <mergeCell ref="G194:H194"/>
    <mergeCell ref="I194:J194"/>
    <mergeCell ref="K194:L194"/>
    <mergeCell ref="M196:N196"/>
    <mergeCell ref="O196:P196"/>
    <mergeCell ref="Q196:R196"/>
    <mergeCell ref="S196:T196"/>
    <mergeCell ref="C197:D197"/>
    <mergeCell ref="E197:F197"/>
    <mergeCell ref="G197:H197"/>
    <mergeCell ref="I197:J197"/>
    <mergeCell ref="K197:L197"/>
    <mergeCell ref="M197:N197"/>
    <mergeCell ref="O197:P197"/>
    <mergeCell ref="Q197:R197"/>
    <mergeCell ref="S197:T197"/>
    <mergeCell ref="C196:D196"/>
    <mergeCell ref="E196:F196"/>
    <mergeCell ref="G196:H196"/>
    <mergeCell ref="I196:J196"/>
    <mergeCell ref="K196:L196"/>
    <mergeCell ref="M198:N198"/>
    <mergeCell ref="O198:P198"/>
    <mergeCell ref="Q198:R198"/>
    <mergeCell ref="S198:T198"/>
    <mergeCell ref="C199:D199"/>
    <mergeCell ref="E199:F199"/>
    <mergeCell ref="G199:H199"/>
    <mergeCell ref="I199:J199"/>
    <mergeCell ref="K199:L199"/>
    <mergeCell ref="M199:N199"/>
    <mergeCell ref="O199:P199"/>
    <mergeCell ref="Q199:R199"/>
    <mergeCell ref="S199:T199"/>
    <mergeCell ref="C198:D198"/>
    <mergeCell ref="E198:F198"/>
    <mergeCell ref="G198:H198"/>
    <mergeCell ref="I198:J198"/>
    <mergeCell ref="K198:L198"/>
    <mergeCell ref="M200:N200"/>
    <mergeCell ref="O200:P200"/>
    <mergeCell ref="Q200:R200"/>
    <mergeCell ref="S200:T200"/>
    <mergeCell ref="C201:D201"/>
    <mergeCell ref="E201:F201"/>
    <mergeCell ref="G201:H201"/>
    <mergeCell ref="I201:J201"/>
    <mergeCell ref="K201:L201"/>
    <mergeCell ref="M201:N201"/>
    <mergeCell ref="O201:P201"/>
    <mergeCell ref="Q201:R201"/>
    <mergeCell ref="S201:T201"/>
    <mergeCell ref="C200:D200"/>
    <mergeCell ref="E200:F200"/>
    <mergeCell ref="G200:H200"/>
    <mergeCell ref="I200:J200"/>
    <mergeCell ref="K200:L200"/>
    <mergeCell ref="M202:N202"/>
    <mergeCell ref="O202:P202"/>
    <mergeCell ref="Q202:R202"/>
    <mergeCell ref="S202:T202"/>
    <mergeCell ref="C203:D203"/>
    <mergeCell ref="E203:F203"/>
    <mergeCell ref="G203:H203"/>
    <mergeCell ref="I203:J203"/>
    <mergeCell ref="K203:L203"/>
    <mergeCell ref="M203:N203"/>
    <mergeCell ref="O203:P203"/>
    <mergeCell ref="Q203:R203"/>
    <mergeCell ref="S203:T203"/>
    <mergeCell ref="C202:D202"/>
    <mergeCell ref="E202:F202"/>
    <mergeCell ref="G202:H202"/>
    <mergeCell ref="I202:J202"/>
    <mergeCell ref="K202:L202"/>
    <mergeCell ref="M204:N204"/>
    <mergeCell ref="O204:P204"/>
    <mergeCell ref="Q204:R204"/>
    <mergeCell ref="S204:T204"/>
    <mergeCell ref="C205:D205"/>
    <mergeCell ref="E205:F205"/>
    <mergeCell ref="G205:H205"/>
    <mergeCell ref="I205:J205"/>
    <mergeCell ref="K205:L205"/>
    <mergeCell ref="M205:N205"/>
    <mergeCell ref="O205:P205"/>
    <mergeCell ref="Q205:R205"/>
    <mergeCell ref="S205:T205"/>
    <mergeCell ref="C204:D204"/>
    <mergeCell ref="E204:F204"/>
    <mergeCell ref="G204:H204"/>
    <mergeCell ref="I204:J204"/>
    <mergeCell ref="K204:L204"/>
    <mergeCell ref="M206:N206"/>
    <mergeCell ref="O206:P206"/>
    <mergeCell ref="Q206:R206"/>
    <mergeCell ref="S206:T206"/>
    <mergeCell ref="C207:D207"/>
    <mergeCell ref="E207:F207"/>
    <mergeCell ref="G207:H207"/>
    <mergeCell ref="I207:J207"/>
    <mergeCell ref="K207:L207"/>
    <mergeCell ref="M207:N207"/>
    <mergeCell ref="O207:P207"/>
    <mergeCell ref="Q207:R207"/>
    <mergeCell ref="S207:T207"/>
    <mergeCell ref="C206:D206"/>
    <mergeCell ref="E206:F206"/>
    <mergeCell ref="G206:H206"/>
    <mergeCell ref="I206:J206"/>
    <mergeCell ref="K206:L206"/>
    <mergeCell ref="M208:N208"/>
    <mergeCell ref="O208:P208"/>
    <mergeCell ref="Q208:R208"/>
    <mergeCell ref="S208:T208"/>
    <mergeCell ref="C209:D209"/>
    <mergeCell ref="E209:F209"/>
    <mergeCell ref="G209:H209"/>
    <mergeCell ref="I209:J209"/>
    <mergeCell ref="K209:L209"/>
    <mergeCell ref="M209:N209"/>
    <mergeCell ref="O209:P209"/>
    <mergeCell ref="Q209:R209"/>
    <mergeCell ref="S209:T209"/>
    <mergeCell ref="C208:D208"/>
    <mergeCell ref="E208:F208"/>
    <mergeCell ref="G208:H208"/>
    <mergeCell ref="I208:J208"/>
    <mergeCell ref="K208:L208"/>
    <mergeCell ref="M210:N210"/>
    <mergeCell ref="O210:P210"/>
    <mergeCell ref="Q210:R210"/>
    <mergeCell ref="S210:T210"/>
    <mergeCell ref="C211:D211"/>
    <mergeCell ref="E211:F211"/>
    <mergeCell ref="G211:H211"/>
    <mergeCell ref="I211:J211"/>
    <mergeCell ref="K211:L211"/>
    <mergeCell ref="M211:N211"/>
    <mergeCell ref="O211:P211"/>
    <mergeCell ref="Q211:R211"/>
    <mergeCell ref="S211:T211"/>
    <mergeCell ref="C210:D210"/>
    <mergeCell ref="E210:F210"/>
    <mergeCell ref="G210:H210"/>
    <mergeCell ref="I210:J210"/>
    <mergeCell ref="K210:L210"/>
    <mergeCell ref="M212:N212"/>
    <mergeCell ref="O212:P212"/>
    <mergeCell ref="Q212:R212"/>
    <mergeCell ref="S212:T212"/>
    <mergeCell ref="C213:D213"/>
    <mergeCell ref="E213:F213"/>
    <mergeCell ref="G213:H213"/>
    <mergeCell ref="I213:J213"/>
    <mergeCell ref="K213:L213"/>
    <mergeCell ref="M213:N213"/>
    <mergeCell ref="O213:P213"/>
    <mergeCell ref="Q213:R213"/>
    <mergeCell ref="S213:T213"/>
    <mergeCell ref="C212:D212"/>
    <mergeCell ref="E212:F212"/>
    <mergeCell ref="G212:H212"/>
    <mergeCell ref="I212:J212"/>
    <mergeCell ref="K212:L212"/>
    <mergeCell ref="M214:N214"/>
    <mergeCell ref="O214:P214"/>
    <mergeCell ref="Q214:R214"/>
    <mergeCell ref="S214:T214"/>
    <mergeCell ref="C215:D215"/>
    <mergeCell ref="E215:F215"/>
    <mergeCell ref="G215:H215"/>
    <mergeCell ref="I215:J215"/>
    <mergeCell ref="K215:L215"/>
    <mergeCell ref="M215:N215"/>
    <mergeCell ref="O215:P215"/>
    <mergeCell ref="Q215:R215"/>
    <mergeCell ref="S215:T215"/>
    <mergeCell ref="C214:D214"/>
    <mergeCell ref="E214:F214"/>
    <mergeCell ref="G214:H214"/>
    <mergeCell ref="I214:J214"/>
    <mergeCell ref="K214:L214"/>
    <mergeCell ref="M216:N216"/>
    <mergeCell ref="O216:P216"/>
    <mergeCell ref="Q216:R216"/>
    <mergeCell ref="S216:T216"/>
    <mergeCell ref="C217:D217"/>
    <mergeCell ref="E217:F217"/>
    <mergeCell ref="G217:H217"/>
    <mergeCell ref="I217:J217"/>
    <mergeCell ref="K217:L217"/>
    <mergeCell ref="M217:N217"/>
    <mergeCell ref="O217:P217"/>
    <mergeCell ref="Q217:R217"/>
    <mergeCell ref="S217:T217"/>
    <mergeCell ref="C216:D216"/>
    <mergeCell ref="E216:F216"/>
    <mergeCell ref="G216:H216"/>
    <mergeCell ref="I216:J216"/>
    <mergeCell ref="K216:L216"/>
    <mergeCell ref="M218:N218"/>
    <mergeCell ref="O218:P218"/>
    <mergeCell ref="Q218:R218"/>
    <mergeCell ref="S218:T218"/>
    <mergeCell ref="C219:D219"/>
    <mergeCell ref="E219:F219"/>
    <mergeCell ref="G219:H219"/>
    <mergeCell ref="I219:J219"/>
    <mergeCell ref="K219:L219"/>
    <mergeCell ref="M219:N219"/>
    <mergeCell ref="O219:P219"/>
    <mergeCell ref="Q219:R219"/>
    <mergeCell ref="S219:T219"/>
    <mergeCell ref="C218:D218"/>
    <mergeCell ref="E218:F218"/>
    <mergeCell ref="G218:H218"/>
    <mergeCell ref="I218:J218"/>
    <mergeCell ref="K218:L218"/>
    <mergeCell ref="K222:L222"/>
    <mergeCell ref="M220:N220"/>
    <mergeCell ref="O220:P220"/>
    <mergeCell ref="Q220:R220"/>
    <mergeCell ref="S220:T220"/>
    <mergeCell ref="C221:D221"/>
    <mergeCell ref="E221:F221"/>
    <mergeCell ref="G221:H221"/>
    <mergeCell ref="I221:J221"/>
    <mergeCell ref="K221:L221"/>
    <mergeCell ref="M221:N221"/>
    <mergeCell ref="O221:P221"/>
    <mergeCell ref="Q221:R221"/>
    <mergeCell ref="S221:T221"/>
    <mergeCell ref="C220:D220"/>
    <mergeCell ref="E220:F220"/>
    <mergeCell ref="G220:H220"/>
    <mergeCell ref="I220:J220"/>
    <mergeCell ref="K220:L220"/>
    <mergeCell ref="S224:T224"/>
    <mergeCell ref="C225:D225"/>
    <mergeCell ref="E225:F225"/>
    <mergeCell ref="G225:H225"/>
    <mergeCell ref="I225:J225"/>
    <mergeCell ref="K225:L225"/>
    <mergeCell ref="M225:N225"/>
    <mergeCell ref="O225:P225"/>
    <mergeCell ref="Q225:R225"/>
    <mergeCell ref="S225:T225"/>
    <mergeCell ref="C224:D224"/>
    <mergeCell ref="E224:F224"/>
    <mergeCell ref="G224:H224"/>
    <mergeCell ref="I224:J224"/>
    <mergeCell ref="K224:L224"/>
    <mergeCell ref="M222:N222"/>
    <mergeCell ref="O222:P222"/>
    <mergeCell ref="Q222:R222"/>
    <mergeCell ref="S222:T222"/>
    <mergeCell ref="C223:D223"/>
    <mergeCell ref="E223:F223"/>
    <mergeCell ref="G223:H223"/>
    <mergeCell ref="I223:J223"/>
    <mergeCell ref="K223:L223"/>
    <mergeCell ref="M223:N223"/>
    <mergeCell ref="O223:P223"/>
    <mergeCell ref="Q223:R223"/>
    <mergeCell ref="S223:T223"/>
    <mergeCell ref="C222:D222"/>
    <mergeCell ref="E222:F222"/>
    <mergeCell ref="G222:H222"/>
    <mergeCell ref="I222:J222"/>
    <mergeCell ref="C229:D229"/>
    <mergeCell ref="E229:F229"/>
    <mergeCell ref="G229:H229"/>
    <mergeCell ref="I229:J229"/>
    <mergeCell ref="K229:L229"/>
    <mergeCell ref="M229:N229"/>
    <mergeCell ref="O229:P229"/>
    <mergeCell ref="Q229:R229"/>
    <mergeCell ref="S229:T229"/>
    <mergeCell ref="C228:D228"/>
    <mergeCell ref="E228:F228"/>
    <mergeCell ref="G228:H228"/>
    <mergeCell ref="I228:J228"/>
    <mergeCell ref="K228:L228"/>
    <mergeCell ref="M226:N226"/>
    <mergeCell ref="O226:P226"/>
    <mergeCell ref="Q226:R226"/>
    <mergeCell ref="S226:T226"/>
    <mergeCell ref="C227:D227"/>
    <mergeCell ref="E227:F227"/>
    <mergeCell ref="G227:H227"/>
    <mergeCell ref="I227:J227"/>
    <mergeCell ref="K227:L227"/>
    <mergeCell ref="M227:N227"/>
    <mergeCell ref="O227:P227"/>
    <mergeCell ref="Q227:R227"/>
    <mergeCell ref="S227:T227"/>
    <mergeCell ref="C226:D226"/>
    <mergeCell ref="E226:F226"/>
    <mergeCell ref="G226:H226"/>
    <mergeCell ref="I226:J226"/>
    <mergeCell ref="K226:L226"/>
    <mergeCell ref="C233:D233"/>
    <mergeCell ref="E233:F233"/>
    <mergeCell ref="G233:H233"/>
    <mergeCell ref="I233:J233"/>
    <mergeCell ref="K233:L233"/>
    <mergeCell ref="M233:N233"/>
    <mergeCell ref="O233:P233"/>
    <mergeCell ref="Q233:R233"/>
    <mergeCell ref="S233:T233"/>
    <mergeCell ref="C232:D232"/>
    <mergeCell ref="E232:F232"/>
    <mergeCell ref="G232:H232"/>
    <mergeCell ref="I232:J232"/>
    <mergeCell ref="K232:L232"/>
    <mergeCell ref="M230:N230"/>
    <mergeCell ref="O230:P230"/>
    <mergeCell ref="Q230:R230"/>
    <mergeCell ref="S230:T230"/>
    <mergeCell ref="C231:D231"/>
    <mergeCell ref="E231:F231"/>
    <mergeCell ref="G231:H231"/>
    <mergeCell ref="I231:J231"/>
    <mergeCell ref="K231:L231"/>
    <mergeCell ref="M231:N231"/>
    <mergeCell ref="O231:P231"/>
    <mergeCell ref="Q231:R231"/>
    <mergeCell ref="S231:T231"/>
    <mergeCell ref="C230:D230"/>
    <mergeCell ref="E230:F230"/>
    <mergeCell ref="G230:H230"/>
    <mergeCell ref="I230:J230"/>
    <mergeCell ref="K230:L230"/>
    <mergeCell ref="C236:D236"/>
    <mergeCell ref="E236:F236"/>
    <mergeCell ref="G236:H236"/>
    <mergeCell ref="I236:J236"/>
    <mergeCell ref="K236:L236"/>
    <mergeCell ref="M234:N234"/>
    <mergeCell ref="O234:P234"/>
    <mergeCell ref="Q234:R234"/>
    <mergeCell ref="S234:T234"/>
    <mergeCell ref="C235:D235"/>
    <mergeCell ref="E235:F235"/>
    <mergeCell ref="G235:H235"/>
    <mergeCell ref="I235:J235"/>
    <mergeCell ref="K235:L235"/>
    <mergeCell ref="M235:N235"/>
    <mergeCell ref="O235:P235"/>
    <mergeCell ref="Q235:R235"/>
    <mergeCell ref="S235:T235"/>
    <mergeCell ref="C234:D234"/>
    <mergeCell ref="E234:F234"/>
    <mergeCell ref="G234:H234"/>
    <mergeCell ref="I234:J234"/>
    <mergeCell ref="K234:L234"/>
    <mergeCell ref="U32:V32"/>
    <mergeCell ref="U33:V33"/>
    <mergeCell ref="U34:V34"/>
    <mergeCell ref="U35:V35"/>
    <mergeCell ref="U36:V36"/>
    <mergeCell ref="M236:N236"/>
    <mergeCell ref="O236:P236"/>
    <mergeCell ref="Q236:R236"/>
    <mergeCell ref="S236:T236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M232:N232"/>
    <mergeCell ref="O232:P232"/>
    <mergeCell ref="Q232:R232"/>
    <mergeCell ref="S232:T232"/>
    <mergeCell ref="M228:N228"/>
    <mergeCell ref="O228:P228"/>
    <mergeCell ref="Q228:R228"/>
    <mergeCell ref="S228:T228"/>
    <mergeCell ref="M224:N224"/>
    <mergeCell ref="O224:P224"/>
    <mergeCell ref="Q224:R224"/>
    <mergeCell ref="U52:V52"/>
    <mergeCell ref="U53:V53"/>
    <mergeCell ref="U54:V54"/>
    <mergeCell ref="U55:V55"/>
    <mergeCell ref="U56:V56"/>
    <mergeCell ref="U47:V47"/>
    <mergeCell ref="U48:V48"/>
    <mergeCell ref="U49:V49"/>
    <mergeCell ref="U50:V50"/>
    <mergeCell ref="U51:V51"/>
    <mergeCell ref="U42:V42"/>
    <mergeCell ref="U43:V43"/>
    <mergeCell ref="U44:V44"/>
    <mergeCell ref="U45:V45"/>
    <mergeCell ref="U46:V46"/>
    <mergeCell ref="U37:V37"/>
    <mergeCell ref="U38:V38"/>
    <mergeCell ref="U39:V39"/>
    <mergeCell ref="U40:V40"/>
    <mergeCell ref="U41:V41"/>
    <mergeCell ref="U72:V72"/>
    <mergeCell ref="U73:V73"/>
    <mergeCell ref="U74:V74"/>
    <mergeCell ref="U75:V75"/>
    <mergeCell ref="U76:V76"/>
    <mergeCell ref="U67:V67"/>
    <mergeCell ref="U68:V68"/>
    <mergeCell ref="U69:V69"/>
    <mergeCell ref="U70:V70"/>
    <mergeCell ref="U71:V71"/>
    <mergeCell ref="U62:V62"/>
    <mergeCell ref="U63:V63"/>
    <mergeCell ref="U64:V64"/>
    <mergeCell ref="U65:V65"/>
    <mergeCell ref="U66:V66"/>
    <mergeCell ref="U57:V57"/>
    <mergeCell ref="U58:V58"/>
    <mergeCell ref="U59:V59"/>
    <mergeCell ref="U60:V60"/>
    <mergeCell ref="U61:V61"/>
    <mergeCell ref="U92:V92"/>
    <mergeCell ref="U93:V93"/>
    <mergeCell ref="U94:V94"/>
    <mergeCell ref="U95:V95"/>
    <mergeCell ref="U96:V96"/>
    <mergeCell ref="U87:V87"/>
    <mergeCell ref="U88:V88"/>
    <mergeCell ref="U89:V89"/>
    <mergeCell ref="U90:V90"/>
    <mergeCell ref="U91:V91"/>
    <mergeCell ref="U82:V82"/>
    <mergeCell ref="U83:V83"/>
    <mergeCell ref="U84:V84"/>
    <mergeCell ref="U85:V85"/>
    <mergeCell ref="U86:V86"/>
    <mergeCell ref="U77:V77"/>
    <mergeCell ref="U78:V78"/>
    <mergeCell ref="U79:V79"/>
    <mergeCell ref="U80:V80"/>
    <mergeCell ref="U81:V81"/>
    <mergeCell ref="U112:V112"/>
    <mergeCell ref="U113:V113"/>
    <mergeCell ref="U114:V114"/>
    <mergeCell ref="U115:V115"/>
    <mergeCell ref="U116:V116"/>
    <mergeCell ref="U107:V107"/>
    <mergeCell ref="U108:V108"/>
    <mergeCell ref="U109:V109"/>
    <mergeCell ref="U110:V110"/>
    <mergeCell ref="U111:V111"/>
    <mergeCell ref="U102:V102"/>
    <mergeCell ref="U103:V103"/>
    <mergeCell ref="U104:V104"/>
    <mergeCell ref="U105:V105"/>
    <mergeCell ref="U106:V106"/>
    <mergeCell ref="U97:V97"/>
    <mergeCell ref="U98:V98"/>
    <mergeCell ref="U99:V99"/>
    <mergeCell ref="U100:V100"/>
    <mergeCell ref="U101:V101"/>
    <mergeCell ref="U132:V132"/>
    <mergeCell ref="U133:V133"/>
    <mergeCell ref="U134:V134"/>
    <mergeCell ref="U135:V135"/>
    <mergeCell ref="U136:V136"/>
    <mergeCell ref="U127:V127"/>
    <mergeCell ref="U128:V128"/>
    <mergeCell ref="U129:V129"/>
    <mergeCell ref="U130:V130"/>
    <mergeCell ref="U131:V131"/>
    <mergeCell ref="U122:V122"/>
    <mergeCell ref="U123:V123"/>
    <mergeCell ref="U124:V124"/>
    <mergeCell ref="U125:V125"/>
    <mergeCell ref="U126:V126"/>
    <mergeCell ref="U117:V117"/>
    <mergeCell ref="U118:V118"/>
    <mergeCell ref="U119:V119"/>
    <mergeCell ref="U120:V120"/>
    <mergeCell ref="U121:V121"/>
    <mergeCell ref="U152:V152"/>
    <mergeCell ref="U153:V153"/>
    <mergeCell ref="U154:V154"/>
    <mergeCell ref="U155:V155"/>
    <mergeCell ref="U156:V156"/>
    <mergeCell ref="U147:V147"/>
    <mergeCell ref="U148:V148"/>
    <mergeCell ref="U149:V149"/>
    <mergeCell ref="U150:V150"/>
    <mergeCell ref="U151:V151"/>
    <mergeCell ref="U142:V142"/>
    <mergeCell ref="U143:V143"/>
    <mergeCell ref="U144:V144"/>
    <mergeCell ref="U145:V145"/>
    <mergeCell ref="U146:V146"/>
    <mergeCell ref="U137:V137"/>
    <mergeCell ref="U138:V138"/>
    <mergeCell ref="U139:V139"/>
    <mergeCell ref="U140:V140"/>
    <mergeCell ref="U141:V141"/>
    <mergeCell ref="U172:V172"/>
    <mergeCell ref="U173:V173"/>
    <mergeCell ref="U174:V174"/>
    <mergeCell ref="U175:V175"/>
    <mergeCell ref="U176:V176"/>
    <mergeCell ref="U167:V167"/>
    <mergeCell ref="U168:V168"/>
    <mergeCell ref="U169:V169"/>
    <mergeCell ref="U170:V170"/>
    <mergeCell ref="U171:V171"/>
    <mergeCell ref="U162:V162"/>
    <mergeCell ref="U163:V163"/>
    <mergeCell ref="U164:V164"/>
    <mergeCell ref="U165:V165"/>
    <mergeCell ref="U166:V166"/>
    <mergeCell ref="U157:V157"/>
    <mergeCell ref="U158:V158"/>
    <mergeCell ref="U159:V159"/>
    <mergeCell ref="U160:V160"/>
    <mergeCell ref="U161:V161"/>
    <mergeCell ref="U192:V192"/>
    <mergeCell ref="U193:V193"/>
    <mergeCell ref="U194:V194"/>
    <mergeCell ref="U195:V195"/>
    <mergeCell ref="U196:V196"/>
    <mergeCell ref="U187:V187"/>
    <mergeCell ref="U188:V188"/>
    <mergeCell ref="U189:V189"/>
    <mergeCell ref="U190:V190"/>
    <mergeCell ref="U191:V191"/>
    <mergeCell ref="U182:V182"/>
    <mergeCell ref="U183:V183"/>
    <mergeCell ref="U184:V184"/>
    <mergeCell ref="U185:V185"/>
    <mergeCell ref="U186:V186"/>
    <mergeCell ref="U177:V177"/>
    <mergeCell ref="U178:V178"/>
    <mergeCell ref="U179:V179"/>
    <mergeCell ref="U180:V180"/>
    <mergeCell ref="U181:V181"/>
    <mergeCell ref="U214:V214"/>
    <mergeCell ref="U215:V215"/>
    <mergeCell ref="U216:V216"/>
    <mergeCell ref="U207:V207"/>
    <mergeCell ref="U208:V208"/>
    <mergeCell ref="U209:V209"/>
    <mergeCell ref="U210:V210"/>
    <mergeCell ref="U211:V211"/>
    <mergeCell ref="U202:V202"/>
    <mergeCell ref="U203:V203"/>
    <mergeCell ref="U204:V204"/>
    <mergeCell ref="U205:V205"/>
    <mergeCell ref="U206:V206"/>
    <mergeCell ref="U197:V197"/>
    <mergeCell ref="U198:V198"/>
    <mergeCell ref="U199:V199"/>
    <mergeCell ref="U200:V200"/>
    <mergeCell ref="U201:V201"/>
    <mergeCell ref="U212:V212"/>
    <mergeCell ref="U213:V213"/>
    <mergeCell ref="U232:V232"/>
    <mergeCell ref="U233:V233"/>
    <mergeCell ref="U234:V234"/>
    <mergeCell ref="U235:V235"/>
    <mergeCell ref="U236:V236"/>
    <mergeCell ref="U227:V227"/>
    <mergeCell ref="U228:V228"/>
    <mergeCell ref="U229:V229"/>
    <mergeCell ref="U230:V230"/>
    <mergeCell ref="U231:V231"/>
    <mergeCell ref="U222:V222"/>
    <mergeCell ref="U223:V223"/>
    <mergeCell ref="U224:V224"/>
    <mergeCell ref="U225:V225"/>
    <mergeCell ref="U226:V226"/>
    <mergeCell ref="U217:V217"/>
    <mergeCell ref="U218:V218"/>
    <mergeCell ref="U219:V219"/>
    <mergeCell ref="U220:V220"/>
    <mergeCell ref="U221:V221"/>
  </mergeCells>
  <pageMargins left="0.7" right="0.7" top="0.75" bottom="0.75" header="0.3" footer="0.3"/>
  <pageSetup orientation="portrait" r:id="rId1"/>
  <drawing r:id="rId2"/>
  <legacyDrawing r:id="rId3"/>
  <webPublishItems count="1">
    <webPublishItem id="21725" divId="Trading Plan_21725" sourceType="sheet" destinationFile="C:\Users\Hossein\Desktop\Markets\Softwares\Trading Plan.htm" title="Trading-P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DF6F0-E828-4EE4-912B-403747A0FAD8}">
  <sheetPr codeName="Sheet1"/>
  <dimension ref="C6:Q19"/>
  <sheetViews>
    <sheetView showGridLines="0" showRowColHeaders="0" rightToLeft="1" zoomScale="110" zoomScaleNormal="110" workbookViewId="0">
      <selection activeCell="E7" sqref="E7"/>
    </sheetView>
  </sheetViews>
  <sheetFormatPr defaultRowHeight="15" x14ac:dyDescent="0.25"/>
  <cols>
    <col min="1" max="3" width="9.140625" style="24"/>
    <col min="4" max="4" width="9.85546875" style="24" customWidth="1"/>
    <col min="5" max="16384" width="9.140625" style="24"/>
  </cols>
  <sheetData>
    <row r="6" spans="3:17" x14ac:dyDescent="0.25">
      <c r="C6" s="151" t="s">
        <v>41</v>
      </c>
      <c r="D6" s="151"/>
      <c r="E6" s="13" t="s">
        <v>42</v>
      </c>
      <c r="F6" s="14" t="s">
        <v>43</v>
      </c>
      <c r="G6" s="14" t="s">
        <v>44</v>
      </c>
      <c r="H6" s="14" t="s">
        <v>45</v>
      </c>
      <c r="J6" s="150"/>
      <c r="K6" s="150"/>
      <c r="L6" s="150"/>
      <c r="M6" s="150"/>
      <c r="N6" s="150"/>
      <c r="O6" s="150"/>
      <c r="P6" s="150"/>
    </row>
    <row r="7" spans="3:17" x14ac:dyDescent="0.25">
      <c r="C7" s="147" t="s">
        <v>25</v>
      </c>
      <c r="D7" s="147"/>
      <c r="E7" s="9">
        <v>0</v>
      </c>
      <c r="F7" s="9">
        <v>0</v>
      </c>
      <c r="G7" s="9">
        <v>0</v>
      </c>
      <c r="H7" s="9">
        <v>0</v>
      </c>
      <c r="J7" s="150"/>
      <c r="K7" s="150"/>
      <c r="L7" s="150"/>
      <c r="M7" s="150"/>
      <c r="N7" s="150"/>
      <c r="O7" s="150"/>
      <c r="P7" s="150"/>
    </row>
    <row r="8" spans="3:17" x14ac:dyDescent="0.25">
      <c r="C8" s="147" t="s">
        <v>46</v>
      </c>
      <c r="D8" s="147"/>
      <c r="E8" s="9">
        <v>0</v>
      </c>
      <c r="F8" s="9"/>
      <c r="G8" s="9"/>
      <c r="H8" s="9"/>
      <c r="J8" s="150"/>
      <c r="K8" s="150"/>
      <c r="L8" s="150"/>
      <c r="M8" s="150"/>
      <c r="N8" s="150"/>
      <c r="O8" s="150"/>
      <c r="P8" s="150"/>
    </row>
    <row r="9" spans="3:17" x14ac:dyDescent="0.25">
      <c r="C9" s="147" t="s">
        <v>47</v>
      </c>
      <c r="D9" s="147"/>
      <c r="E9" s="9"/>
      <c r="F9" s="9"/>
      <c r="G9" s="9"/>
      <c r="H9" s="9"/>
      <c r="J9" s="150"/>
      <c r="K9" s="150"/>
      <c r="L9" s="150"/>
      <c r="M9" s="150"/>
      <c r="N9" s="150"/>
      <c r="O9" s="150"/>
      <c r="P9" s="150"/>
    </row>
    <row r="11" spans="3:17" x14ac:dyDescent="0.25">
      <c r="C11" s="147" t="s">
        <v>41</v>
      </c>
      <c r="D11" s="147"/>
      <c r="E11" s="11" t="s">
        <v>74</v>
      </c>
      <c r="F11" s="11" t="s">
        <v>48</v>
      </c>
      <c r="G11" s="11" t="s">
        <v>49</v>
      </c>
      <c r="H11" s="11" t="s">
        <v>50</v>
      </c>
      <c r="I11" s="11" t="s">
        <v>51</v>
      </c>
      <c r="J11" s="11" t="s">
        <v>52</v>
      </c>
      <c r="K11" s="11" t="s">
        <v>53</v>
      </c>
      <c r="L11" s="11" t="s">
        <v>54</v>
      </c>
      <c r="M11" s="11" t="s">
        <v>55</v>
      </c>
      <c r="N11" s="11" t="s">
        <v>56</v>
      </c>
      <c r="O11" s="11" t="s">
        <v>57</v>
      </c>
      <c r="P11" s="11" t="s">
        <v>58</v>
      </c>
    </row>
    <row r="12" spans="3:17" x14ac:dyDescent="0.25">
      <c r="C12" s="148" t="s">
        <v>59</v>
      </c>
      <c r="D12" s="148"/>
      <c r="E12" s="10">
        <v>1000</v>
      </c>
      <c r="F12" s="15">
        <f>E19</f>
        <v>1170</v>
      </c>
      <c r="G12" s="15">
        <f t="shared" ref="G12:P12" si="0">F19</f>
        <v>1410</v>
      </c>
      <c r="H12" s="15">
        <f t="shared" si="0"/>
        <v>1410</v>
      </c>
      <c r="I12" s="15">
        <f t="shared" si="0"/>
        <v>1410</v>
      </c>
      <c r="J12" s="15">
        <f t="shared" si="0"/>
        <v>1410</v>
      </c>
      <c r="K12" s="15">
        <f t="shared" si="0"/>
        <v>1410</v>
      </c>
      <c r="L12" s="15">
        <f t="shared" si="0"/>
        <v>1410</v>
      </c>
      <c r="M12" s="15">
        <f t="shared" si="0"/>
        <v>1410</v>
      </c>
      <c r="N12" s="15">
        <f t="shared" si="0"/>
        <v>1410</v>
      </c>
      <c r="O12" s="15">
        <f t="shared" si="0"/>
        <v>1410</v>
      </c>
      <c r="P12" s="15">
        <f t="shared" si="0"/>
        <v>1410</v>
      </c>
    </row>
    <row r="13" spans="3:17" x14ac:dyDescent="0.25">
      <c r="C13" s="147" t="s">
        <v>60</v>
      </c>
      <c r="D13" s="147"/>
      <c r="E13" s="10">
        <v>200</v>
      </c>
      <c r="F13" s="10">
        <v>150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6">
        <f>SUM(E13:P13)</f>
        <v>350</v>
      </c>
    </row>
    <row r="14" spans="3:17" x14ac:dyDescent="0.25">
      <c r="C14" s="147" t="s">
        <v>61</v>
      </c>
      <c r="D14" s="147"/>
      <c r="E14" s="10">
        <v>100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7">
        <f>SUM(E14:P14)</f>
        <v>100</v>
      </c>
    </row>
    <row r="15" spans="3:17" x14ac:dyDescent="0.25">
      <c r="C15" s="148" t="s">
        <v>62</v>
      </c>
      <c r="D15" s="148"/>
      <c r="E15" s="15">
        <f>E12+(E13-E14)</f>
        <v>1100</v>
      </c>
      <c r="F15" s="15">
        <f>F12+(F13-F14)</f>
        <v>1320</v>
      </c>
      <c r="G15" s="15">
        <f t="shared" ref="G15:P15" si="1">G12+(G13-G14)</f>
        <v>1410</v>
      </c>
      <c r="H15" s="15">
        <f t="shared" si="1"/>
        <v>1410</v>
      </c>
      <c r="I15" s="15">
        <f t="shared" si="1"/>
        <v>1410</v>
      </c>
      <c r="J15" s="15">
        <f t="shared" si="1"/>
        <v>1410</v>
      </c>
      <c r="K15" s="15">
        <f t="shared" si="1"/>
        <v>1410</v>
      </c>
      <c r="L15" s="15">
        <f t="shared" si="1"/>
        <v>1410</v>
      </c>
      <c r="M15" s="15">
        <f t="shared" si="1"/>
        <v>1410</v>
      </c>
      <c r="N15" s="15">
        <f t="shared" si="1"/>
        <v>1410</v>
      </c>
      <c r="O15" s="15">
        <f t="shared" si="1"/>
        <v>1410</v>
      </c>
      <c r="P15" s="15">
        <f t="shared" si="1"/>
        <v>1410</v>
      </c>
    </row>
    <row r="16" spans="3:17" x14ac:dyDescent="0.25">
      <c r="C16" s="147" t="s">
        <v>25</v>
      </c>
      <c r="D16" s="147"/>
      <c r="E16" s="12">
        <v>0.06</v>
      </c>
      <c r="F16" s="12">
        <v>0.1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</row>
    <row r="17" spans="3:17" x14ac:dyDescent="0.25">
      <c r="C17" s="147" t="s">
        <v>47</v>
      </c>
      <c r="D17" s="147"/>
      <c r="E17" s="10">
        <v>70</v>
      </c>
      <c r="F17" s="10">
        <v>90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</row>
    <row r="18" spans="3:17" x14ac:dyDescent="0.25">
      <c r="C18" s="148" t="s">
        <v>46</v>
      </c>
      <c r="D18" s="148"/>
      <c r="E18" s="18">
        <f>(E17/E15)</f>
        <v>6.363636363636363E-2</v>
      </c>
      <c r="F18" s="18">
        <f>(F17/F15)</f>
        <v>6.8181818181818177E-2</v>
      </c>
      <c r="G18" s="18">
        <f t="shared" ref="G18:P18" si="2">(G17/G15)</f>
        <v>0</v>
      </c>
      <c r="H18" s="18">
        <f t="shared" si="2"/>
        <v>0</v>
      </c>
      <c r="I18" s="18">
        <f t="shared" si="2"/>
        <v>0</v>
      </c>
      <c r="J18" s="18">
        <f t="shared" si="2"/>
        <v>0</v>
      </c>
      <c r="K18" s="18">
        <f t="shared" si="2"/>
        <v>0</v>
      </c>
      <c r="L18" s="18">
        <f t="shared" si="2"/>
        <v>0</v>
      </c>
      <c r="M18" s="18">
        <f t="shared" si="2"/>
        <v>0</v>
      </c>
      <c r="N18" s="18">
        <f t="shared" si="2"/>
        <v>0</v>
      </c>
      <c r="O18" s="18">
        <f t="shared" si="2"/>
        <v>0</v>
      </c>
      <c r="P18" s="18">
        <f t="shared" si="2"/>
        <v>0</v>
      </c>
      <c r="Q18" s="25">
        <f>AVERAGE(E18:P18)</f>
        <v>1.0984848484848484E-2</v>
      </c>
    </row>
    <row r="19" spans="3:17" x14ac:dyDescent="0.25">
      <c r="C19" s="149" t="s">
        <v>63</v>
      </c>
      <c r="D19" s="149"/>
      <c r="E19" s="19">
        <f>E15+E17</f>
        <v>1170</v>
      </c>
      <c r="F19" s="19">
        <f>F15+F17</f>
        <v>1410</v>
      </c>
      <c r="G19" s="19">
        <f t="shared" ref="G19:P19" si="3">G15+G17</f>
        <v>1410</v>
      </c>
      <c r="H19" s="19">
        <f t="shared" si="3"/>
        <v>1410</v>
      </c>
      <c r="I19" s="19">
        <f t="shared" si="3"/>
        <v>1410</v>
      </c>
      <c r="J19" s="19">
        <f t="shared" si="3"/>
        <v>1410</v>
      </c>
      <c r="K19" s="19">
        <f t="shared" si="3"/>
        <v>1410</v>
      </c>
      <c r="L19" s="19">
        <f t="shared" si="3"/>
        <v>1410</v>
      </c>
      <c r="M19" s="19">
        <f t="shared" si="3"/>
        <v>1410</v>
      </c>
      <c r="N19" s="19">
        <f t="shared" si="3"/>
        <v>1410</v>
      </c>
      <c r="O19" s="19">
        <f t="shared" si="3"/>
        <v>1410</v>
      </c>
      <c r="P19" s="19">
        <f t="shared" si="3"/>
        <v>1410</v>
      </c>
    </row>
  </sheetData>
  <sheetProtection algorithmName="SHA-512" hashValue="c8AID191oX8KJCXDvMHoJWFT+XBwXoaFdF9wpvbDW4CuJKVAwA554100E3Oo9f/0z3dc5HxzOjGqQDqhpG9Q4g==" saltValue="tlUcr+y7/QOf2dzCGuJvcQ==" spinCount="100000" sheet="1" objects="1" scenarios="1" selectLockedCells="1"/>
  <protectedRanges>
    <protectedRange sqref="E7:H9 E12 E13:P14 E16:P17" name="Range1"/>
  </protectedRanges>
  <mergeCells count="14">
    <mergeCell ref="C17:D17"/>
    <mergeCell ref="C18:D18"/>
    <mergeCell ref="C19:D19"/>
    <mergeCell ref="J6:P9"/>
    <mergeCell ref="C11:D11"/>
    <mergeCell ref="C12:D12"/>
    <mergeCell ref="C13:D13"/>
    <mergeCell ref="C14:D14"/>
    <mergeCell ref="C15:D15"/>
    <mergeCell ref="C16:D16"/>
    <mergeCell ref="C6:D6"/>
    <mergeCell ref="C7:D7"/>
    <mergeCell ref="C8:D8"/>
    <mergeCell ref="C9:D9"/>
  </mergeCells>
  <phoneticPr fontId="2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چک لیست</vt:lpstr>
      <vt:lpstr>مدیریت و ارزیابی پلن معاملاتی</vt:lpstr>
      <vt:lpstr>اهداف مالی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PersianChart@gmail.com</dc:creator>
  <cp:lastModifiedBy>Hossein</cp:lastModifiedBy>
  <dcterms:created xsi:type="dcterms:W3CDTF">2024-05-30T07:06:19Z</dcterms:created>
  <dcterms:modified xsi:type="dcterms:W3CDTF">2024-08-06T13:41:04Z</dcterms:modified>
</cp:coreProperties>
</file>